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招标后\"/>
    </mc:Choice>
  </mc:AlternateContent>
  <bookViews>
    <workbookView xWindow="0" yWindow="0" windowWidth="19200" windowHeight="6972"/>
  </bookViews>
  <sheets>
    <sheet name="Sheet1" sheetId="2" r:id="rId1"/>
    <sheet name="需新增的项目" sheetId="1" r:id="rId2"/>
  </sheets>
  <externalReferences>
    <externalReference r:id="rId3"/>
  </externalReferences>
  <definedNames>
    <definedName name="_xlnm._FilterDatabase" localSheetId="1" hidden="1">需新增的项目!$A$2:$P$70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12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5" i="1"/>
  <c r="N46" i="1"/>
  <c r="N47" i="1"/>
  <c r="N48" i="1"/>
  <c r="N49" i="1"/>
  <c r="N50" i="1"/>
  <c r="N51" i="1"/>
  <c r="N52" i="1"/>
  <c r="N54" i="1"/>
  <c r="N55" i="1"/>
  <c r="N56" i="1"/>
  <c r="N58" i="1"/>
  <c r="N59" i="1"/>
  <c r="N60" i="1"/>
  <c r="N61" i="1"/>
  <c r="N62" i="1"/>
  <c r="N63" i="1"/>
  <c r="P57" i="1" l="1"/>
  <c r="P43" i="1"/>
  <c r="P44" i="1"/>
  <c r="P16" i="1"/>
  <c r="P17" i="1"/>
  <c r="P28" i="1"/>
  <c r="P30" i="1"/>
  <c r="P32" i="1"/>
  <c r="P34" i="1"/>
  <c r="P35" i="1"/>
  <c r="P37" i="1"/>
  <c r="P38" i="1"/>
  <c r="P39" i="1"/>
  <c r="P40" i="1"/>
  <c r="P42" i="1"/>
  <c r="P46" i="1"/>
  <c r="P48" i="1"/>
  <c r="P50" i="1"/>
  <c r="P52" i="1"/>
  <c r="P55" i="1"/>
  <c r="P58" i="1"/>
  <c r="P59" i="1"/>
</calcChain>
</file>

<file path=xl/sharedStrings.xml><?xml version="1.0" encoding="utf-8"?>
<sst xmlns="http://schemas.openxmlformats.org/spreadsheetml/2006/main" count="575" uniqueCount="239">
  <si>
    <t>注册证号BA列</t>
  </si>
  <si>
    <t>国家目录AW列（二级分类）</t>
  </si>
  <si>
    <t>国家目录AX列（三级分类）</t>
  </si>
  <si>
    <t>国家目录AY列（材质）</t>
  </si>
  <si>
    <t>国家目录AZ列（特征）</t>
  </si>
  <si>
    <t>耗材名称（注册证名称）</t>
    <phoneticPr fontId="2" type="noConversion"/>
  </si>
  <si>
    <t>型号</t>
    <phoneticPr fontId="2" type="noConversion"/>
  </si>
  <si>
    <t>包装规格</t>
    <phoneticPr fontId="2" type="noConversion"/>
  </si>
  <si>
    <t>耗材企业(国家目录BC列）</t>
    <phoneticPr fontId="2" type="noConversion"/>
  </si>
  <si>
    <t>药交所编码</t>
    <phoneticPr fontId="2" type="noConversion"/>
  </si>
  <si>
    <t>计价单位</t>
    <phoneticPr fontId="2" type="noConversion"/>
  </si>
  <si>
    <t>重庆项目流水号</t>
    <phoneticPr fontId="2" type="noConversion"/>
  </si>
  <si>
    <t>序号</t>
    <phoneticPr fontId="2" type="noConversion"/>
  </si>
  <si>
    <t xml:space="preserve">耗材投标信息表      </t>
    <phoneticPr fontId="2" type="noConversion"/>
  </si>
  <si>
    <t>投标价</t>
    <phoneticPr fontId="2" type="noConversion"/>
  </si>
  <si>
    <t>国家项目代码（国家目录AT列）</t>
    <phoneticPr fontId="2" type="noConversion"/>
  </si>
  <si>
    <t>国械注进20152402323</t>
  </si>
  <si>
    <t>国械注进20162404036</t>
  </si>
  <si>
    <t>国械备20151637号</t>
  </si>
  <si>
    <t>国械备20151640号</t>
  </si>
  <si>
    <t>国械备20151861号</t>
  </si>
  <si>
    <t>国械备20150369</t>
  </si>
  <si>
    <t>国械备20150053</t>
  </si>
  <si>
    <t>非医疗器械</t>
  </si>
  <si>
    <t>国械备20151638号</t>
  </si>
  <si>
    <t>国械注进20153404100</t>
  </si>
  <si>
    <t>国械注进20183402585</t>
  </si>
  <si>
    <t>国械注进20153404102</t>
  </si>
  <si>
    <t>国械注进20163400537</t>
  </si>
  <si>
    <t>国械注进20153404103</t>
  </si>
  <si>
    <t>国械注进20153404104</t>
  </si>
  <si>
    <t>国械注进20163404576</t>
  </si>
  <si>
    <t>国械注进20163404577</t>
  </si>
  <si>
    <t>国械注进20153403723</t>
  </si>
  <si>
    <t>国械注进20162404365</t>
  </si>
  <si>
    <t>国械注进20173402431</t>
  </si>
  <si>
    <t>国械注进20152402655</t>
  </si>
  <si>
    <t>国械注进20162404035</t>
  </si>
  <si>
    <t>国械注进20162404170</t>
  </si>
  <si>
    <t>国械注进20182402175</t>
  </si>
  <si>
    <t>国械注进20162404358</t>
  </si>
  <si>
    <t>国械注进20183402554</t>
  </si>
  <si>
    <t>国械注进20183402559</t>
  </si>
  <si>
    <t>国械注进20162404030</t>
  </si>
  <si>
    <t>国械注进20183402555</t>
  </si>
  <si>
    <t>国械注进20183402632</t>
  </si>
  <si>
    <t>国械注进20163400534</t>
  </si>
  <si>
    <t>国械注进20153404101</t>
  </si>
  <si>
    <t>国械注进20183402579</t>
  </si>
  <si>
    <t>国械注进20142405076</t>
  </si>
  <si>
    <t>国械注进20152402324</t>
  </si>
  <si>
    <t>国械注进20162404163</t>
  </si>
  <si>
    <t>国械注进20143405049</t>
  </si>
  <si>
    <t>国械注进20183402488</t>
  </si>
  <si>
    <t>国械注进20162404383</t>
  </si>
  <si>
    <t>国械注进20142405153</t>
  </si>
  <si>
    <t>国械注进20182402095</t>
  </si>
  <si>
    <t>国械注进20162404376</t>
  </si>
  <si>
    <t>国械注进20162404381</t>
  </si>
  <si>
    <t>国械注进20162404172</t>
  </si>
  <si>
    <t>国械注进20162404154</t>
  </si>
  <si>
    <t>国械注进20182402096</t>
  </si>
  <si>
    <t>国械注进20162404370</t>
  </si>
  <si>
    <t>国械注进20162404374</t>
  </si>
  <si>
    <t>国械注进20142405211</t>
  </si>
  <si>
    <t>国械注进20162404371</t>
  </si>
  <si>
    <t>国械注进20182402098</t>
  </si>
  <si>
    <t>国械注进20152401562</t>
  </si>
  <si>
    <t>国械注进20162404369</t>
  </si>
  <si>
    <t>国械注进20162404355</t>
  </si>
  <si>
    <t>6840112540000400001</t>
  </si>
  <si>
    <t>6840112640000200001</t>
  </si>
  <si>
    <t>6840078540005100001</t>
  </si>
  <si>
    <t>6840078540005600001</t>
  </si>
  <si>
    <t>6840077640006900001</t>
  </si>
  <si>
    <t>6840211940000100001</t>
  </si>
  <si>
    <t>/</t>
  </si>
  <si>
    <t>6840078540011800001</t>
  </si>
  <si>
    <t>6840009640000800001</t>
  </si>
  <si>
    <t>6840014640008400002</t>
  </si>
  <si>
    <t>6840194540002200002</t>
  </si>
  <si>
    <t>6840113340000700001</t>
  </si>
  <si>
    <t>6840113440000100001</t>
  </si>
  <si>
    <t>6840113540000700001</t>
  </si>
  <si>
    <t>6840112740000500001</t>
  </si>
  <si>
    <t>6840113640000100001</t>
  </si>
  <si>
    <t>6840113940000100001</t>
  </si>
  <si>
    <t>6840113840000300001</t>
  </si>
  <si>
    <t>6840111640000100001</t>
  </si>
  <si>
    <t>6840111840000200002</t>
  </si>
  <si>
    <t>6840113040000200001</t>
  </si>
  <si>
    <t>6840104440000400001</t>
  </si>
  <si>
    <t>6840104440000500001</t>
  </si>
  <si>
    <t>6840035740005700001</t>
  </si>
  <si>
    <t>6840109840000100001</t>
  </si>
  <si>
    <t>6840023140003600003</t>
  </si>
  <si>
    <t>6840108440000100001</t>
  </si>
  <si>
    <t>6840104940001200002</t>
  </si>
  <si>
    <t>6840021140012400002</t>
  </si>
  <si>
    <t>6840108040000100001</t>
  </si>
  <si>
    <t>6840195240002500002</t>
  </si>
  <si>
    <t>6840195340002100002</t>
  </si>
  <si>
    <t>6840195540002800002</t>
  </si>
  <si>
    <t>6840023140003700001</t>
  </si>
  <si>
    <t>6840112440000400001</t>
  </si>
  <si>
    <t>6840033040002800001</t>
  </si>
  <si>
    <t>6840081040002200002</t>
  </si>
  <si>
    <t>6840080840002500002</t>
  </si>
  <si>
    <t>6840138240000200001</t>
  </si>
  <si>
    <t>6840042340000100001</t>
  </si>
  <si>
    <t>6840113140000100001</t>
  </si>
  <si>
    <t>6840031540000400001</t>
  </si>
  <si>
    <t>6840187740000100001</t>
  </si>
  <si>
    <t>6840036940003500002</t>
  </si>
  <si>
    <t>6840107040000200001</t>
  </si>
  <si>
    <t>6840213340000800002</t>
  </si>
  <si>
    <t>6840109640000100001</t>
  </si>
  <si>
    <t>6840109540000100001</t>
  </si>
  <si>
    <t>6840031740000400001</t>
  </si>
  <si>
    <t>6840109740000100001</t>
  </si>
  <si>
    <t>6840031840001000001</t>
  </si>
  <si>
    <t>6840031640018200002</t>
  </si>
  <si>
    <t>6840249440000500001</t>
  </si>
  <si>
    <t>6840112240000100001</t>
  </si>
  <si>
    <t>6840211940000100002</t>
  </si>
  <si>
    <t>6840115740002200002</t>
  </si>
  <si>
    <t>妊娠相关性血浆蛋白A定标液</t>
  </si>
  <si>
    <t>清洗液</t>
  </si>
  <si>
    <t>样本稀释液</t>
  </si>
  <si>
    <t>三丙胺缓冲液</t>
  </si>
  <si>
    <t>缓冲液</t>
  </si>
  <si>
    <t>分析吸头</t>
  </si>
  <si>
    <t>分析杯</t>
  </si>
  <si>
    <t>风疹病毒IgG抗体检测试剂盒(电化学发光法)</t>
  </si>
  <si>
    <t>弓形虫IgG抗体检测试剂盒(电化学发光法)</t>
  </si>
  <si>
    <t>巨细胞病毒IgG抗体检测试剂盒(电化学发光法)</t>
  </si>
  <si>
    <t>风疹病毒IgG抗体质控液</t>
  </si>
  <si>
    <t>风疹病毒IgM抗体质控液</t>
  </si>
  <si>
    <t>弓形虫IgM抗体质控液</t>
  </si>
  <si>
    <t>巨细胞病毒IgG抗体质控液</t>
  </si>
  <si>
    <t>巨细胞病毒IgM抗体质控液</t>
  </si>
  <si>
    <t>单纯疱疹病毒(1+2型)IgG质控品</t>
  </si>
  <si>
    <t>甲状腺相关自身抗体质控品</t>
  </si>
  <si>
    <t>免疫通用质控品</t>
  </si>
  <si>
    <t>多标记物质控品</t>
  </si>
  <si>
    <t>总I型胶原氨基端延长肽检测试剂盒(电化学发光法)</t>
  </si>
  <si>
    <t>总I型胶原氨基端延长肽定标液</t>
  </si>
  <si>
    <t>C肽检测试剂盒(电化学发光法)</t>
  </si>
  <si>
    <t>C-肽定标液</t>
  </si>
  <si>
    <t>绒毛膜促性腺激素及β亚单位检测试剂盒(电化学发光法)</t>
  </si>
  <si>
    <t>人绒毛膜促性腺激素定标液</t>
  </si>
  <si>
    <t>促甲状腺素受体抗体检测试剂盒(电化学发光法)</t>
  </si>
  <si>
    <t>甲胎蛋白检测试剂盒(电化学发光法)</t>
  </si>
  <si>
    <t>甲胎蛋白定标液</t>
  </si>
  <si>
    <t>风疹病毒IgM抗体检测试剂盒(电化学发光法)</t>
  </si>
  <si>
    <t>弓形虫IgM抗体检测试剂盒(电化学发光法)</t>
  </si>
  <si>
    <t>巨细胞病毒IgM抗体检测试剂盒(电化学发光法)</t>
  </si>
  <si>
    <t>游离β-绒毛膜促性腺激素检测试剂盒(电化学发光法)</t>
  </si>
  <si>
    <t>游离β-绒毛膜促性腺激素定标液</t>
  </si>
  <si>
    <t>妊娠相关血浆蛋白A检测试剂盒(电化学发光法)</t>
  </si>
  <si>
    <t>Ⅱ型单纯疱疹病毒IgG检测试剂盒(电化学发光法)</t>
  </si>
  <si>
    <t>免疫多项质控品</t>
  </si>
  <si>
    <t>25-羟基维生素D检测试剂盒(电化学发光法)</t>
  </si>
  <si>
    <t>降钙素检测试剂盒(电化学发光法)</t>
  </si>
  <si>
    <t>降钙素定标液</t>
  </si>
  <si>
    <t>甲状腺球蛋白检测试剂盒(电化学发光法)</t>
  </si>
  <si>
    <t>甲状腺球蛋白定标液</t>
  </si>
  <si>
    <t>甲状旁腺素检测试剂盒(电化学发光法)</t>
  </si>
  <si>
    <t>骨钙素定标液</t>
  </si>
  <si>
    <t>β-胶原特殊序列检测试剂盒(电化学发光法)</t>
  </si>
  <si>
    <t>β-胶原特殊序列定标液</t>
  </si>
  <si>
    <t>骨钙素检测试剂盒(电化学发光法)</t>
  </si>
  <si>
    <t>降钙素原检测试剂盒(电化学发光法)</t>
  </si>
  <si>
    <t>白介素6检测试剂盒(电化学发光法)</t>
  </si>
  <si>
    <t>白介素6定标液</t>
  </si>
  <si>
    <t>分析吸头/分析杯</t>
  </si>
  <si>
    <t>4 ×1.0 mL（冻干品复溶体积）</t>
  </si>
  <si>
    <t>6x2.0ml</t>
  </si>
  <si>
    <t>5x600ml</t>
  </si>
  <si>
    <t>12x70ml</t>
  </si>
  <si>
    <t>2x16ml</t>
  </si>
  <si>
    <t>2x2L</t>
  </si>
  <si>
    <t>2*2L</t>
  </si>
  <si>
    <t>30*120个</t>
  </si>
  <si>
    <t>60*60个</t>
  </si>
  <si>
    <t>5x100ml</t>
  </si>
  <si>
    <t>ABL-0901</t>
  </si>
  <si>
    <t>100测试/盒</t>
  </si>
  <si>
    <t>16x1.0mL</t>
  </si>
  <si>
    <t>8x1.0mL</t>
  </si>
  <si>
    <t>16x0.67ml</t>
  </si>
  <si>
    <t>4x3.0mL(冻干品,复溶体积)</t>
  </si>
  <si>
    <t>4x2.0mL</t>
  </si>
  <si>
    <t>4 × 3.0 mL(冻干品复溶体积)</t>
  </si>
  <si>
    <t>6× 2.0 mL(冻干品，复溶体积)</t>
  </si>
  <si>
    <t>4x1.0mL</t>
  </si>
  <si>
    <t>4x1.0ml</t>
  </si>
  <si>
    <t>100 测试/盒</t>
  </si>
  <si>
    <t>4 × 1.0 mL/盒</t>
  </si>
  <si>
    <t>4x3.0 mL</t>
  </si>
  <si>
    <t>4x1.0 mL</t>
  </si>
  <si>
    <t>4*1.0ml/盒</t>
  </si>
  <si>
    <t>4*1.0ml</t>
  </si>
  <si>
    <t>4×1.0 mL（冻干品, 复溶体积）</t>
  </si>
  <si>
    <t>4x2.0ml</t>
  </si>
  <si>
    <t>8x6x84个</t>
  </si>
  <si>
    <t>6x380ml</t>
  </si>
  <si>
    <t>粤械注准20172701194</t>
    <phoneticPr fontId="2" type="noConversion"/>
  </si>
  <si>
    <t>国械注进20163400530</t>
    <phoneticPr fontId="2" type="noConversion"/>
  </si>
  <si>
    <t>缓冲液</t>
    <phoneticPr fontId="2" type="noConversion"/>
  </si>
  <si>
    <t>Ⅰ型单纯疱疹病毒IgG检测试剂盒(电化学发光法)</t>
    <phoneticPr fontId="2" type="noConversion"/>
  </si>
  <si>
    <t>甲状旁腺素定标液</t>
    <phoneticPr fontId="2" type="noConversion"/>
  </si>
  <si>
    <t>弓形虫IgG抗体质控液</t>
    <phoneticPr fontId="2" type="noConversion"/>
  </si>
  <si>
    <t>6840115740002200001</t>
    <phoneticPr fontId="2" type="noConversion"/>
  </si>
  <si>
    <t>罗氏诊断</t>
    <phoneticPr fontId="2" type="noConversion"/>
  </si>
  <si>
    <t>盒</t>
    <phoneticPr fontId="2" type="noConversion"/>
  </si>
  <si>
    <t>箱</t>
  </si>
  <si>
    <t>箱</t>
    <phoneticPr fontId="2" type="noConversion"/>
  </si>
  <si>
    <t>个</t>
    <phoneticPr fontId="2" type="noConversion"/>
  </si>
  <si>
    <t>母体标志物质控品</t>
    <phoneticPr fontId="2" type="noConversion"/>
  </si>
  <si>
    <t>25-羟基维生素D定标液</t>
    <phoneticPr fontId="2" type="noConversion"/>
  </si>
  <si>
    <t>公司全称：上药控股重庆医疗器械有限公司</t>
    <phoneticPr fontId="2" type="noConversion"/>
  </si>
  <si>
    <t>联系人:   罗雯静</t>
    <phoneticPr fontId="2" type="noConversion"/>
  </si>
  <si>
    <t>备注（人份价 元）</t>
    <phoneticPr fontId="2" type="noConversion"/>
  </si>
  <si>
    <t>唐氏综合征和神经管缺陷产前筛查分析软件</t>
    <phoneticPr fontId="2" type="noConversion"/>
  </si>
  <si>
    <t>唐筛软件(续费)</t>
    <phoneticPr fontId="2" type="noConversion"/>
  </si>
  <si>
    <t>电话:    18696603310</t>
    <phoneticPr fontId="2" type="noConversion"/>
  </si>
  <si>
    <t>100测试/盒</t>
    <phoneticPr fontId="2" type="noConversion"/>
  </si>
  <si>
    <t>1/套</t>
    <phoneticPr fontId="2" type="noConversion"/>
  </si>
  <si>
    <t>母体标志物质控品</t>
  </si>
  <si>
    <t>唐氏综合征和神经管缺陷产前筛查分析软件</t>
  </si>
  <si>
    <t>唐筛软件(续费)</t>
  </si>
  <si>
    <t>弓形虫IgG抗体质控液</t>
  </si>
  <si>
    <t>Ⅰ型单纯疱疹病毒IgG检测试剂盒(电化学发光法)</t>
  </si>
  <si>
    <t>25-羟基维生素D定标液</t>
  </si>
  <si>
    <t>甲状旁腺素定标液</t>
  </si>
  <si>
    <t>投标价</t>
  </si>
  <si>
    <t>附件2：</t>
    <phoneticPr fontId="2" type="noConversion"/>
  </si>
  <si>
    <t>耗材名称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</si>
</sst>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0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7" fillId="0" borderId="1" xfId="0" applyFont="1" applyFill="1" applyBorder="1" applyAlignment="1">
      <alignment horizontal="left" vertical="center" shrinkToFit="1"/>
    </xf>
    <xf numFmtId="0" fontId="0" fillId="0" borderId="0" xfId="0" applyFill="1" applyAlignment="1">
      <alignment horizontal="left" vertical="center" shrinkToFit="1"/>
    </xf>
    <xf numFmtId="0" fontId="8" fillId="0" borderId="1" xfId="0" applyFont="1" applyFill="1" applyBorder="1" applyAlignment="1">
      <alignment horizontal="center" vertical="center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cuments/WeChat%20Files/S327199712/FileStorage/File/2022-03/&#32599;&#27663;&#32791;&#26448;&#36827;&#20215;&#65292;&#21806;&#20215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C3" t="str">
            <v>6840112540000400001</v>
          </cell>
          <cell r="D3" t="str">
            <v>妊娠相关性血浆蛋白A定标液</v>
          </cell>
          <cell r="E3" t="str">
            <v>4 ×1.0 mL（冻干品复溶体积）</v>
          </cell>
          <cell r="F3" t="str">
            <v>盒</v>
          </cell>
          <cell r="G3">
            <v>2064.85</v>
          </cell>
          <cell r="H3">
            <v>2020</v>
          </cell>
        </row>
        <row r="4">
          <cell r="C4" t="str">
            <v>6840112640000200001</v>
          </cell>
          <cell r="D4" t="str">
            <v>母体标志物质控品</v>
          </cell>
          <cell r="E4" t="str">
            <v>6x2.0ml</v>
          </cell>
          <cell r="F4" t="str">
            <v>盒</v>
          </cell>
          <cell r="G4">
            <v>5611.46</v>
          </cell>
          <cell r="H4">
            <v>5618</v>
          </cell>
        </row>
        <row r="5">
          <cell r="C5" t="str">
            <v>6840078540005100001</v>
          </cell>
          <cell r="D5" t="str">
            <v>清洗液</v>
          </cell>
          <cell r="E5" t="str">
            <v>5x600ml</v>
          </cell>
          <cell r="F5" t="str">
            <v>盒</v>
          </cell>
          <cell r="G5">
            <v>855.64</v>
          </cell>
          <cell r="H5">
            <v>857</v>
          </cell>
        </row>
        <row r="6">
          <cell r="C6" t="str">
            <v>6840078540005600001</v>
          </cell>
          <cell r="D6" t="str">
            <v>清洗液</v>
          </cell>
          <cell r="E6" t="str">
            <v>12x70ml</v>
          </cell>
          <cell r="F6" t="str">
            <v>盒</v>
          </cell>
          <cell r="G6">
            <v>1176.48</v>
          </cell>
          <cell r="H6">
            <v>1176</v>
          </cell>
        </row>
        <row r="7">
          <cell r="C7" t="str">
            <v>6840077640006900001</v>
          </cell>
          <cell r="D7" t="str">
            <v>样本稀释液</v>
          </cell>
          <cell r="E7" t="str">
            <v>2x16ml</v>
          </cell>
          <cell r="F7" t="str">
            <v>盒</v>
          </cell>
          <cell r="G7">
            <v>476.01</v>
          </cell>
          <cell r="H7">
            <v>229</v>
          </cell>
        </row>
        <row r="8">
          <cell r="C8" t="str">
            <v>6840211940000100001</v>
          </cell>
          <cell r="D8" t="str">
            <v>三丙胺缓冲液</v>
          </cell>
          <cell r="E8" t="str">
            <v>2x2L</v>
          </cell>
          <cell r="F8" t="str">
            <v>盒</v>
          </cell>
          <cell r="G8">
            <v>1344.18</v>
          </cell>
          <cell r="H8">
            <v>1344</v>
          </cell>
        </row>
        <row r="9">
          <cell r="C9" t="str">
            <v>6840258490000100001</v>
          </cell>
          <cell r="D9" t="str">
            <v>缓冲液</v>
          </cell>
          <cell r="E9" t="str">
            <v>2*2L</v>
          </cell>
          <cell r="F9" t="str">
            <v>盒</v>
          </cell>
          <cell r="G9">
            <v>1592.18</v>
          </cell>
          <cell r="H9">
            <v>1587</v>
          </cell>
        </row>
        <row r="10">
          <cell r="C10" t="str">
            <v>非医疗器械不挂网</v>
          </cell>
          <cell r="D10" t="str">
            <v>分析吸头</v>
          </cell>
          <cell r="E10" t="str">
            <v>30*120个</v>
          </cell>
          <cell r="F10" t="str">
            <v>箱</v>
          </cell>
          <cell r="G10" t="str">
            <v>／</v>
          </cell>
          <cell r="H10">
            <v>1957</v>
          </cell>
        </row>
        <row r="11">
          <cell r="C11" t="str">
            <v>非医疗器械不挂网</v>
          </cell>
          <cell r="D11" t="str">
            <v>分析杯</v>
          </cell>
          <cell r="E11" t="str">
            <v>60*60个</v>
          </cell>
          <cell r="F11" t="str">
            <v>箱</v>
          </cell>
          <cell r="G11" t="str">
            <v>／</v>
          </cell>
          <cell r="H11">
            <v>1667</v>
          </cell>
        </row>
        <row r="12">
          <cell r="C12" t="str">
            <v>6840078540011800001</v>
          </cell>
          <cell r="D12" t="str">
            <v>清洗液</v>
          </cell>
          <cell r="E12" t="str">
            <v>5x100ml</v>
          </cell>
          <cell r="F12" t="str">
            <v>盒</v>
          </cell>
          <cell r="G12">
            <v>2220.36</v>
          </cell>
          <cell r="H12">
            <v>2279</v>
          </cell>
        </row>
        <row r="13">
          <cell r="C13" t="str">
            <v>软件不挂网</v>
          </cell>
          <cell r="D13" t="str">
            <v>唐氏综合征和神经管缺陷产前筛查分析软件</v>
          </cell>
          <cell r="E13" t="str">
            <v>ABL-0901</v>
          </cell>
          <cell r="F13" t="str">
            <v>个</v>
          </cell>
          <cell r="G13" t="str">
            <v>／</v>
          </cell>
          <cell r="H13">
            <v>22000</v>
          </cell>
        </row>
        <row r="14">
          <cell r="C14" t="str">
            <v>软件不挂网</v>
          </cell>
          <cell r="D14" t="str">
            <v>唐筛软件(续费)</v>
          </cell>
          <cell r="E14" t="str">
            <v>ABL-0901</v>
          </cell>
          <cell r="F14" t="str">
            <v>个</v>
          </cell>
          <cell r="G14" t="str">
            <v>／</v>
          </cell>
          <cell r="H14">
            <v>22000</v>
          </cell>
        </row>
        <row r="15">
          <cell r="C15" t="str">
            <v>6840009640000800001</v>
          </cell>
          <cell r="D15" t="str">
            <v>风疹病毒IgG抗体检测试剂盒(电化学发光法)</v>
          </cell>
          <cell r="E15" t="str">
            <v>100测试/盒</v>
          </cell>
          <cell r="F15" t="str">
            <v>盒</v>
          </cell>
          <cell r="G15">
            <v>1928.61</v>
          </cell>
          <cell r="H15">
            <v>1843</v>
          </cell>
        </row>
        <row r="16">
          <cell r="C16" t="str">
            <v>6840014640008400002</v>
          </cell>
          <cell r="D16" t="str">
            <v>弓形虫IgG抗体检测试剂盒(电化学发光法)</v>
          </cell>
          <cell r="E16" t="str">
            <v>100测试/盒</v>
          </cell>
          <cell r="F16" t="str">
            <v>盒</v>
          </cell>
          <cell r="G16">
            <v>1950</v>
          </cell>
          <cell r="H16">
            <v>1843</v>
          </cell>
        </row>
        <row r="17">
          <cell r="C17" t="str">
            <v>6840194540002200002</v>
          </cell>
          <cell r="D17" t="str">
            <v>巨细胞病毒IgG抗体检测试剂盒(电化学发光法)</v>
          </cell>
          <cell r="E17" t="str">
            <v>100测试/盒</v>
          </cell>
          <cell r="F17" t="str">
            <v>盒</v>
          </cell>
          <cell r="G17">
            <v>1942.4</v>
          </cell>
          <cell r="H17">
            <v>1843</v>
          </cell>
        </row>
        <row r="18">
          <cell r="C18" t="str">
            <v>6840113340000700001</v>
          </cell>
          <cell r="D18" t="str">
            <v>风疹病毒IgG抗体质控液</v>
          </cell>
          <cell r="E18" t="str">
            <v>16x1.0mL</v>
          </cell>
          <cell r="F18" t="str">
            <v>盒</v>
          </cell>
          <cell r="G18">
            <v>15915</v>
          </cell>
          <cell r="H18">
            <v>3143</v>
          </cell>
        </row>
        <row r="19">
          <cell r="C19" t="str">
            <v>6840113440000100001</v>
          </cell>
          <cell r="D19" t="str">
            <v>风疹病毒IgM抗体质控液</v>
          </cell>
          <cell r="E19" t="str">
            <v>8x1.0mL</v>
          </cell>
          <cell r="F19" t="str">
            <v>盒</v>
          </cell>
          <cell r="G19">
            <v>2751.64</v>
          </cell>
          <cell r="H19">
            <v>2736</v>
          </cell>
        </row>
        <row r="20">
          <cell r="C20" t="str">
            <v>6840113540000700001</v>
          </cell>
          <cell r="D20" t="str">
            <v>弓形虫IgG抗体质控液</v>
          </cell>
          <cell r="E20" t="str">
            <v>16x1.0mL</v>
          </cell>
          <cell r="F20" t="str">
            <v>盒</v>
          </cell>
          <cell r="G20">
            <v>13977</v>
          </cell>
          <cell r="H20">
            <v>2771</v>
          </cell>
        </row>
        <row r="21">
          <cell r="C21" t="str">
            <v>6840112740000500001</v>
          </cell>
          <cell r="D21" t="str">
            <v>弓形虫IgM抗体质控液</v>
          </cell>
          <cell r="E21" t="str">
            <v>16x0.67ml</v>
          </cell>
          <cell r="F21" t="str">
            <v>盒</v>
          </cell>
          <cell r="G21">
            <v>15477</v>
          </cell>
          <cell r="H21">
            <v>2901</v>
          </cell>
        </row>
        <row r="22">
          <cell r="C22" t="str">
            <v>6840113640000100001</v>
          </cell>
          <cell r="D22" t="str">
            <v>巨细胞病毒IgG抗体质控液</v>
          </cell>
          <cell r="E22" t="str">
            <v>16x1.0mL</v>
          </cell>
          <cell r="F22" t="str">
            <v>盒</v>
          </cell>
          <cell r="G22">
            <v>2718.86</v>
          </cell>
          <cell r="H22">
            <v>2718</v>
          </cell>
        </row>
        <row r="23">
          <cell r="C23" t="str">
            <v>6840113940000100001</v>
          </cell>
          <cell r="D23" t="str">
            <v>巨细胞病毒IgM抗体质控液</v>
          </cell>
          <cell r="E23" t="str">
            <v>16x1.0mL</v>
          </cell>
          <cell r="F23" t="str">
            <v>盒</v>
          </cell>
          <cell r="G23">
            <v>2681.22</v>
          </cell>
          <cell r="H23">
            <v>2617</v>
          </cell>
        </row>
        <row r="24">
          <cell r="C24" t="str">
            <v>6840113840000300001</v>
          </cell>
          <cell r="D24" t="str">
            <v>单纯疱疹病毒(1+2型)IgG质控品</v>
          </cell>
          <cell r="E24" t="str">
            <v>4x3.0mL(冻干品,复溶体积)</v>
          </cell>
          <cell r="F24" t="str">
            <v>盒</v>
          </cell>
          <cell r="G24">
            <v>7936.42</v>
          </cell>
          <cell r="H24">
            <v>6618</v>
          </cell>
        </row>
        <row r="25">
          <cell r="C25" t="str">
            <v>6840111640000100001</v>
          </cell>
          <cell r="D25" t="str">
            <v>甲状腺相关自身抗体质控品</v>
          </cell>
          <cell r="E25" t="str">
            <v>4x2.0mL</v>
          </cell>
          <cell r="F25" t="str">
            <v>盒</v>
          </cell>
          <cell r="G25">
            <v>3017.87</v>
          </cell>
          <cell r="H25">
            <v>3013</v>
          </cell>
        </row>
        <row r="26">
          <cell r="C26" t="str">
            <v>6840111840000200002</v>
          </cell>
          <cell r="D26" t="str">
            <v>免疫通用质控品</v>
          </cell>
          <cell r="E26" t="str">
            <v>4 × 3.0 mL(冻干品复溶体积)</v>
          </cell>
          <cell r="F26" t="str">
            <v>盒</v>
          </cell>
          <cell r="G26">
            <v>915.8</v>
          </cell>
          <cell r="H26">
            <v>903</v>
          </cell>
        </row>
        <row r="27">
          <cell r="C27" t="str">
            <v>6840113040000200001</v>
          </cell>
          <cell r="D27" t="str">
            <v>多标记物质控品</v>
          </cell>
          <cell r="E27" t="str">
            <v>6× 2.0 mL(冻干品，复溶体积)</v>
          </cell>
          <cell r="F27" t="str">
            <v>盒</v>
          </cell>
          <cell r="G27">
            <v>1396.32</v>
          </cell>
          <cell r="H27">
            <v>1425</v>
          </cell>
        </row>
        <row r="28">
          <cell r="C28" t="str">
            <v>6840104440000400001</v>
          </cell>
          <cell r="D28" t="str">
            <v>总I型胶原氨基端延长肽检测试剂盒(电化学发光法)</v>
          </cell>
          <cell r="E28" t="str">
            <v>100测试/盒</v>
          </cell>
          <cell r="F28" t="str">
            <v>盒</v>
          </cell>
          <cell r="G28">
            <v>5147.45</v>
          </cell>
          <cell r="H28">
            <v>5143</v>
          </cell>
        </row>
        <row r="29">
          <cell r="C29" t="str">
            <v>6840104440000500001</v>
          </cell>
          <cell r="D29" t="str">
            <v>总I型胶原氨基端延长肽定标液</v>
          </cell>
          <cell r="E29" t="str">
            <v>4x1.0mL</v>
          </cell>
          <cell r="F29" t="str">
            <v>盒</v>
          </cell>
          <cell r="G29">
            <v>2200</v>
          </cell>
          <cell r="H29">
            <v>2200</v>
          </cell>
        </row>
        <row r="30">
          <cell r="C30" t="str">
            <v>6840035740005700001</v>
          </cell>
          <cell r="D30" t="str">
            <v>C肽检测试剂盒(电化学发光法)</v>
          </cell>
          <cell r="E30" t="str">
            <v>100测试/盒</v>
          </cell>
          <cell r="F30" t="str">
            <v>盒</v>
          </cell>
          <cell r="G30">
            <v>2208.33</v>
          </cell>
          <cell r="H30">
            <v>2206</v>
          </cell>
        </row>
        <row r="31">
          <cell r="C31" t="str">
            <v>6840109840000100001</v>
          </cell>
          <cell r="D31" t="str">
            <v>C-肽定标液</v>
          </cell>
          <cell r="E31" t="str">
            <v>4x1.0ml</v>
          </cell>
          <cell r="F31" t="str">
            <v>盒</v>
          </cell>
          <cell r="G31">
            <v>1414.41</v>
          </cell>
          <cell r="H31">
            <v>1390</v>
          </cell>
        </row>
        <row r="32">
          <cell r="C32" t="str">
            <v>6840023140003600003</v>
          </cell>
          <cell r="D32" t="str">
            <v>绒毛膜促性腺激素及β亚单位检测试剂盒(电化学发光法)</v>
          </cell>
          <cell r="E32" t="str">
            <v>100测试/盒</v>
          </cell>
          <cell r="F32" t="str">
            <v>盒</v>
          </cell>
          <cell r="G32">
            <v>1861.29</v>
          </cell>
          <cell r="H32">
            <v>1861</v>
          </cell>
        </row>
        <row r="33">
          <cell r="C33" t="str">
            <v>6840108440000100001</v>
          </cell>
          <cell r="D33" t="str">
            <v>人绒毛膜促性腺激素定标液</v>
          </cell>
          <cell r="E33" t="str">
            <v>4x1.0ml</v>
          </cell>
          <cell r="F33" t="str">
            <v>盒</v>
          </cell>
          <cell r="G33">
            <v>1390.1</v>
          </cell>
          <cell r="H33">
            <v>1313</v>
          </cell>
        </row>
        <row r="34">
          <cell r="C34" t="str">
            <v>6840104940001200002</v>
          </cell>
          <cell r="D34" t="str">
            <v>促甲状腺素受体抗体检测试剂盒(电化学发光法)</v>
          </cell>
          <cell r="E34" t="str">
            <v>100测试/盒</v>
          </cell>
          <cell r="F34" t="str">
            <v>盒</v>
          </cell>
          <cell r="G34">
            <v>3787.99</v>
          </cell>
          <cell r="H34">
            <v>3787</v>
          </cell>
        </row>
        <row r="35">
          <cell r="C35" t="str">
            <v>6840021140012400002</v>
          </cell>
          <cell r="D35" t="str">
            <v>甲胎蛋白检测试剂盒(电化学发光法)</v>
          </cell>
          <cell r="E35" t="str">
            <v>100测试/盒</v>
          </cell>
          <cell r="F35" t="str">
            <v>盒</v>
          </cell>
          <cell r="G35">
            <v>1870.6</v>
          </cell>
          <cell r="H35">
            <v>1777</v>
          </cell>
        </row>
        <row r="36">
          <cell r="C36" t="str">
            <v>6840108040000100001</v>
          </cell>
          <cell r="D36" t="str">
            <v>甲胎蛋白定标液</v>
          </cell>
          <cell r="E36" t="str">
            <v>4x1.0ml</v>
          </cell>
          <cell r="F36" t="str">
            <v>盒</v>
          </cell>
          <cell r="G36">
            <v>1700.19</v>
          </cell>
          <cell r="H36">
            <v>1637</v>
          </cell>
        </row>
        <row r="37">
          <cell r="C37" t="str">
            <v>6840195240002500002</v>
          </cell>
          <cell r="D37" t="str">
            <v>风疹病毒IgM抗体检测试剂盒(电化学发光法)</v>
          </cell>
          <cell r="E37" t="str">
            <v>100测试/盒</v>
          </cell>
          <cell r="F37" t="str">
            <v>盒</v>
          </cell>
          <cell r="G37">
            <v>1933.62</v>
          </cell>
          <cell r="H37">
            <v>1755</v>
          </cell>
        </row>
        <row r="38">
          <cell r="C38" t="str">
            <v>6840195340002100002</v>
          </cell>
          <cell r="D38" t="str">
            <v>弓形虫IgM抗体检测试剂盒(电化学发光法)</v>
          </cell>
          <cell r="E38" t="str">
            <v>100测试/盒</v>
          </cell>
          <cell r="F38" t="str">
            <v>盒</v>
          </cell>
          <cell r="G38">
            <v>1815.59</v>
          </cell>
          <cell r="H38">
            <v>1821</v>
          </cell>
        </row>
        <row r="39">
          <cell r="C39" t="str">
            <v>6840195540002800002</v>
          </cell>
          <cell r="D39" t="str">
            <v>巨细胞病毒IgM抗体检测试剂盒(电化学发光法)</v>
          </cell>
          <cell r="E39" t="str">
            <v>100测试/盒</v>
          </cell>
          <cell r="F39" t="str">
            <v>盒</v>
          </cell>
          <cell r="G39">
            <v>1897.99</v>
          </cell>
          <cell r="H39">
            <v>1843</v>
          </cell>
        </row>
        <row r="40">
          <cell r="C40" t="str">
            <v>6840023140003700001</v>
          </cell>
          <cell r="D40" t="str">
            <v>游离β-绒毛膜促性腺激素检测试剂盒(电化学发光法)</v>
          </cell>
          <cell r="E40" t="str">
            <v>100 测试/盒</v>
          </cell>
          <cell r="F40" t="str">
            <v>盒</v>
          </cell>
          <cell r="G40">
            <v>2977.1</v>
          </cell>
          <cell r="H40">
            <v>2962</v>
          </cell>
        </row>
        <row r="41">
          <cell r="C41" t="str">
            <v>6840112440000400001</v>
          </cell>
          <cell r="D41" t="str">
            <v>游离β-绒毛膜促性腺激素定标液</v>
          </cell>
          <cell r="E41" t="str">
            <v>4 × 1.0 mL/盒</v>
          </cell>
          <cell r="F41" t="str">
            <v>盒</v>
          </cell>
          <cell r="G41">
            <v>3550</v>
          </cell>
          <cell r="H41">
            <v>3550</v>
          </cell>
        </row>
        <row r="42">
          <cell r="C42" t="str">
            <v>6840033040002800001</v>
          </cell>
          <cell r="D42" t="str">
            <v>妊娠相关血浆蛋白A检测试剂盒(电化学发光法)</v>
          </cell>
          <cell r="E42" t="str">
            <v>100 测试/盒</v>
          </cell>
          <cell r="F42" t="str">
            <v>盒</v>
          </cell>
          <cell r="G42">
            <v>3354.44</v>
          </cell>
          <cell r="H42">
            <v>3354</v>
          </cell>
        </row>
        <row r="43">
          <cell r="C43" t="str">
            <v>6840081040002200001</v>
          </cell>
          <cell r="D43" t="str">
            <v>Ⅰ型单纯疱疹病毒IgG检测试剂盒(电化学发光法)</v>
          </cell>
          <cell r="E43" t="str">
            <v>100测试/盒</v>
          </cell>
          <cell r="F43" t="str">
            <v>盒</v>
          </cell>
          <cell r="G43">
            <v>1760.52</v>
          </cell>
          <cell r="H43">
            <v>1760</v>
          </cell>
        </row>
        <row r="44">
          <cell r="C44" t="str">
            <v>6840080840002500001</v>
          </cell>
          <cell r="D44" t="str">
            <v>Ⅱ型单纯疱疹病毒IgG检测试剂盒(电化学发光法)</v>
          </cell>
          <cell r="E44" t="str">
            <v>100测试/盒</v>
          </cell>
          <cell r="F44" t="str">
            <v>盒</v>
          </cell>
          <cell r="G44">
            <v>1743.79</v>
          </cell>
          <cell r="H44">
            <v>1742</v>
          </cell>
        </row>
        <row r="45">
          <cell r="C45" t="str">
            <v>6840138240000200001</v>
          </cell>
          <cell r="D45" t="str">
            <v>免疫多项质控品</v>
          </cell>
          <cell r="E45" t="str">
            <v>4x3.0 mL</v>
          </cell>
          <cell r="F45" t="str">
            <v>盒</v>
          </cell>
          <cell r="G45">
            <v>1254.1300000000001</v>
          </cell>
          <cell r="H45">
            <v>1254</v>
          </cell>
        </row>
        <row r="46">
          <cell r="C46" t="str">
            <v>6840042340000100001</v>
          </cell>
          <cell r="D46" t="str">
            <v>25-羟基维生素D检测试剂盒(电化学发光法)</v>
          </cell>
          <cell r="E46" t="str">
            <v>100测试/盒</v>
          </cell>
          <cell r="F46" t="str">
            <v>盒</v>
          </cell>
          <cell r="G46">
            <v>4484.84</v>
          </cell>
          <cell r="H46">
            <v>4184</v>
          </cell>
        </row>
        <row r="47">
          <cell r="C47" t="str">
            <v>6840113140000100001</v>
          </cell>
          <cell r="D47" t="str">
            <v>25-羟基维生素D定标液</v>
          </cell>
          <cell r="E47" t="str">
            <v>4x1.0 mL</v>
          </cell>
          <cell r="F47" t="str">
            <v>盒</v>
          </cell>
          <cell r="G47">
            <v>4261.5200000000004</v>
          </cell>
          <cell r="H47">
            <v>3273</v>
          </cell>
        </row>
        <row r="48">
          <cell r="C48" t="str">
            <v>6840031540000400001</v>
          </cell>
          <cell r="D48" t="str">
            <v>降钙素检测试剂盒(电化学发光法)</v>
          </cell>
          <cell r="E48" t="str">
            <v>100测试/盒</v>
          </cell>
          <cell r="F48" t="str">
            <v>盒</v>
          </cell>
          <cell r="G48">
            <v>3005.57</v>
          </cell>
          <cell r="H48">
            <v>2950</v>
          </cell>
        </row>
        <row r="49">
          <cell r="C49" t="str">
            <v>6840187740000100001</v>
          </cell>
          <cell r="D49" t="str">
            <v>降钙素定标液</v>
          </cell>
          <cell r="E49" t="str">
            <v>4*1.0ml/盒</v>
          </cell>
          <cell r="F49" t="str">
            <v>盒</v>
          </cell>
          <cell r="G49">
            <v>10266</v>
          </cell>
          <cell r="H49">
            <v>3765</v>
          </cell>
        </row>
        <row r="50">
          <cell r="C50" t="str">
            <v>6840036940003500002</v>
          </cell>
          <cell r="D50" t="str">
            <v>甲状腺球蛋白检测试剂盒(电化学发光法)</v>
          </cell>
          <cell r="E50" t="str">
            <v>100测试/盒</v>
          </cell>
          <cell r="F50" t="str">
            <v>盒</v>
          </cell>
          <cell r="G50">
            <v>1800.66</v>
          </cell>
          <cell r="H50">
            <v>1800</v>
          </cell>
        </row>
        <row r="51">
          <cell r="C51" t="str">
            <v>6840107040000200001</v>
          </cell>
          <cell r="D51" t="str">
            <v>甲状腺球蛋白定标液</v>
          </cell>
          <cell r="E51" t="str">
            <v>4*1.0ml</v>
          </cell>
          <cell r="F51" t="str">
            <v>盒</v>
          </cell>
          <cell r="G51">
            <v>1600.45</v>
          </cell>
          <cell r="H51">
            <v>1600</v>
          </cell>
        </row>
        <row r="52">
          <cell r="C52" t="str">
            <v>6840213340000800002</v>
          </cell>
          <cell r="D52" t="str">
            <v>甲状旁腺素检测试剂盒(电化学发光法)</v>
          </cell>
          <cell r="E52" t="str">
            <v>100测试/盒</v>
          </cell>
          <cell r="F52" t="str">
            <v>盒</v>
          </cell>
          <cell r="G52">
            <v>3967.96</v>
          </cell>
          <cell r="H52">
            <v>3898</v>
          </cell>
        </row>
        <row r="53">
          <cell r="C53" t="str">
            <v>6840109640000200001</v>
          </cell>
          <cell r="D53" t="str">
            <v>甲状旁腺素定标液</v>
          </cell>
          <cell r="E53" t="str">
            <v>4×1.0 mL（冻干品, 复溶体积）</v>
          </cell>
          <cell r="F53" t="str">
            <v>盒</v>
          </cell>
          <cell r="G53">
            <v>6798</v>
          </cell>
          <cell r="H53">
            <v>1239</v>
          </cell>
        </row>
        <row r="54">
          <cell r="C54" t="str">
            <v>6840109540000100001</v>
          </cell>
          <cell r="D54" t="str">
            <v>骨钙素定标液</v>
          </cell>
          <cell r="E54" t="str">
            <v>4x1.0ml</v>
          </cell>
          <cell r="F54" t="str">
            <v>盒</v>
          </cell>
          <cell r="G54">
            <v>1950</v>
          </cell>
          <cell r="H54">
            <v>1950</v>
          </cell>
        </row>
        <row r="55">
          <cell r="C55" t="str">
            <v>6840031740000400001</v>
          </cell>
          <cell r="D55" t="str">
            <v>β-胶原特殊序列检测试剂盒(电化学发光法)</v>
          </cell>
          <cell r="E55" t="str">
            <v>100测试/盒</v>
          </cell>
          <cell r="F55" t="str">
            <v>盒</v>
          </cell>
          <cell r="G55">
            <v>3687</v>
          </cell>
          <cell r="H55">
            <v>3687</v>
          </cell>
        </row>
        <row r="56">
          <cell r="C56" t="str">
            <v>6840109740000100001</v>
          </cell>
          <cell r="D56" t="str">
            <v>β-胶原特殊序列定标液</v>
          </cell>
          <cell r="E56" t="str">
            <v>4x1.0ml</v>
          </cell>
          <cell r="F56" t="str">
            <v>盒</v>
          </cell>
          <cell r="G56">
            <v>1800</v>
          </cell>
          <cell r="H56">
            <v>1800</v>
          </cell>
        </row>
        <row r="57">
          <cell r="C57" t="str">
            <v>6840031840001000001</v>
          </cell>
          <cell r="D57" t="str">
            <v>骨钙素检测试剂盒(电化学发光法)</v>
          </cell>
          <cell r="E57" t="str">
            <v>100测试/盒</v>
          </cell>
          <cell r="F57" t="str">
            <v>盒</v>
          </cell>
          <cell r="G57">
            <v>3649.1</v>
          </cell>
          <cell r="H57">
            <v>3649</v>
          </cell>
        </row>
        <row r="58">
          <cell r="C58" t="str">
            <v>6840031640018200002</v>
          </cell>
          <cell r="D58" t="str">
            <v>降钙素原检测试剂盒(电化学发光法)</v>
          </cell>
          <cell r="E58" t="str">
            <v>100测试/盒</v>
          </cell>
          <cell r="F58" t="str">
            <v>盒</v>
          </cell>
          <cell r="G58">
            <v>10724.99</v>
          </cell>
          <cell r="H58">
            <v>10724</v>
          </cell>
        </row>
        <row r="59">
          <cell r="C59" t="str">
            <v>6840249440000500001</v>
          </cell>
          <cell r="D59" t="str">
            <v>白介素6检测试剂盒(电化学发光法)</v>
          </cell>
          <cell r="E59" t="str">
            <v>100测试/盒</v>
          </cell>
          <cell r="F59" t="str">
            <v>盒</v>
          </cell>
          <cell r="G59">
            <v>4522.17</v>
          </cell>
          <cell r="H59">
            <v>3777</v>
          </cell>
        </row>
        <row r="60">
          <cell r="C60" t="str">
            <v>6840112240000100001</v>
          </cell>
          <cell r="D60" t="str">
            <v>白介素6定标液</v>
          </cell>
          <cell r="E60" t="str">
            <v>4x2.0ml</v>
          </cell>
          <cell r="F60" t="str">
            <v>盒</v>
          </cell>
          <cell r="G60">
            <v>1575.73</v>
          </cell>
          <cell r="H60">
            <v>1575</v>
          </cell>
        </row>
        <row r="61">
          <cell r="C61" t="str">
            <v>/</v>
          </cell>
          <cell r="D61" t="str">
            <v>分析吸头/分析杯</v>
          </cell>
          <cell r="E61" t="str">
            <v>8x6x84个</v>
          </cell>
          <cell r="G61" t="str">
            <v>/</v>
          </cell>
          <cell r="H61">
            <v>4032</v>
          </cell>
        </row>
        <row r="62">
          <cell r="C62" t="str">
            <v>6840211940000100002</v>
          </cell>
          <cell r="D62" t="str">
            <v>三丙胺缓冲液</v>
          </cell>
          <cell r="E62" t="str">
            <v>6x380ml</v>
          </cell>
          <cell r="G62">
            <v>722.99</v>
          </cell>
          <cell r="H62">
            <v>718</v>
          </cell>
        </row>
        <row r="63">
          <cell r="C63" t="str">
            <v>6840115740002200002</v>
          </cell>
          <cell r="D63" t="str">
            <v>缓冲液</v>
          </cell>
          <cell r="E63" t="str">
            <v>6x380ml</v>
          </cell>
          <cell r="G63">
            <v>763.81</v>
          </cell>
          <cell r="H63">
            <v>767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selection activeCell="B6" sqref="B6"/>
    </sheetView>
  </sheetViews>
  <sheetFormatPr defaultRowHeight="19.95" customHeight="1" x14ac:dyDescent="0.25"/>
  <cols>
    <col min="1" max="1" width="5.88671875" style="35" customWidth="1"/>
    <col min="2" max="2" width="41.109375" style="44" customWidth="1"/>
    <col min="3" max="3" width="20.21875" style="47" customWidth="1"/>
    <col min="4" max="16384" width="8.88671875" style="32"/>
  </cols>
  <sheetData>
    <row r="1" spans="1:4" ht="19.95" customHeight="1" x14ac:dyDescent="0.25">
      <c r="A1" s="39" t="s">
        <v>237</v>
      </c>
      <c r="B1" s="41"/>
      <c r="C1" s="41"/>
      <c r="D1" s="40"/>
    </row>
    <row r="2" spans="1:4" s="38" customFormat="1" ht="19.95" customHeight="1" x14ac:dyDescent="0.25">
      <c r="A2" s="36" t="s">
        <v>12</v>
      </c>
      <c r="B2" s="42" t="s">
        <v>238</v>
      </c>
      <c r="C2" s="48" t="s">
        <v>6</v>
      </c>
      <c r="D2" s="37" t="s">
        <v>236</v>
      </c>
    </row>
    <row r="3" spans="1:4" ht="16.05" customHeight="1" x14ac:dyDescent="0.25">
      <c r="A3" s="33">
        <v>1</v>
      </c>
      <c r="B3" s="43" t="s">
        <v>126</v>
      </c>
      <c r="C3" s="45" t="s">
        <v>176</v>
      </c>
      <c r="D3" s="34">
        <v>2020</v>
      </c>
    </row>
    <row r="4" spans="1:4" ht="16.05" customHeight="1" x14ac:dyDescent="0.25">
      <c r="A4" s="33">
        <v>2</v>
      </c>
      <c r="B4" s="43" t="s">
        <v>229</v>
      </c>
      <c r="C4" s="45" t="s">
        <v>177</v>
      </c>
      <c r="D4" s="34">
        <v>5618</v>
      </c>
    </row>
    <row r="5" spans="1:4" ht="16.05" customHeight="1" x14ac:dyDescent="0.25">
      <c r="A5" s="33">
        <v>3</v>
      </c>
      <c r="B5" s="43" t="s">
        <v>127</v>
      </c>
      <c r="C5" s="45" t="s">
        <v>178</v>
      </c>
      <c r="D5" s="34">
        <v>857</v>
      </c>
    </row>
    <row r="6" spans="1:4" ht="16.05" customHeight="1" x14ac:dyDescent="0.25">
      <c r="A6" s="33">
        <v>4</v>
      </c>
      <c r="B6" s="43" t="s">
        <v>127</v>
      </c>
      <c r="C6" s="45" t="s">
        <v>179</v>
      </c>
      <c r="D6" s="34">
        <v>1176</v>
      </c>
    </row>
    <row r="7" spans="1:4" ht="16.05" customHeight="1" x14ac:dyDescent="0.25">
      <c r="A7" s="33">
        <v>5</v>
      </c>
      <c r="B7" s="43" t="s">
        <v>128</v>
      </c>
      <c r="C7" s="45" t="s">
        <v>180</v>
      </c>
      <c r="D7" s="34">
        <v>229</v>
      </c>
    </row>
    <row r="8" spans="1:4" ht="16.05" customHeight="1" x14ac:dyDescent="0.25">
      <c r="A8" s="33">
        <v>6</v>
      </c>
      <c r="B8" s="43" t="s">
        <v>129</v>
      </c>
      <c r="C8" s="45" t="s">
        <v>181</v>
      </c>
      <c r="D8" s="34">
        <v>1344</v>
      </c>
    </row>
    <row r="9" spans="1:4" ht="16.05" customHeight="1" x14ac:dyDescent="0.25">
      <c r="A9" s="33">
        <v>7</v>
      </c>
      <c r="B9" s="43" t="s">
        <v>130</v>
      </c>
      <c r="C9" s="45" t="s">
        <v>182</v>
      </c>
      <c r="D9" s="34">
        <v>1587</v>
      </c>
    </row>
    <row r="10" spans="1:4" ht="16.05" customHeight="1" x14ac:dyDescent="0.25">
      <c r="A10" s="33">
        <v>8</v>
      </c>
      <c r="B10" s="43" t="s">
        <v>131</v>
      </c>
      <c r="C10" s="45" t="s">
        <v>183</v>
      </c>
      <c r="D10" s="34">
        <v>1957</v>
      </c>
    </row>
    <row r="11" spans="1:4" ht="16.05" customHeight="1" x14ac:dyDescent="0.25">
      <c r="A11" s="33">
        <v>9</v>
      </c>
      <c r="B11" s="43" t="s">
        <v>132</v>
      </c>
      <c r="C11" s="45" t="s">
        <v>184</v>
      </c>
      <c r="D11" s="34">
        <v>1667</v>
      </c>
    </row>
    <row r="12" spans="1:4" ht="16.05" customHeight="1" x14ac:dyDescent="0.25">
      <c r="A12" s="33">
        <v>10</v>
      </c>
      <c r="B12" s="43" t="s">
        <v>127</v>
      </c>
      <c r="C12" s="45" t="s">
        <v>185</v>
      </c>
      <c r="D12" s="34">
        <v>2279</v>
      </c>
    </row>
    <row r="13" spans="1:4" ht="16.05" customHeight="1" x14ac:dyDescent="0.25">
      <c r="A13" s="33">
        <v>11</v>
      </c>
      <c r="B13" s="43" t="s">
        <v>230</v>
      </c>
      <c r="C13" s="45" t="s">
        <v>186</v>
      </c>
      <c r="D13" s="34">
        <v>22000</v>
      </c>
    </row>
    <row r="14" spans="1:4" ht="16.05" customHeight="1" x14ac:dyDescent="0.25">
      <c r="A14" s="33">
        <v>12</v>
      </c>
      <c r="B14" s="43" t="s">
        <v>231</v>
      </c>
      <c r="C14" s="45" t="s">
        <v>186</v>
      </c>
      <c r="D14" s="34">
        <v>22000</v>
      </c>
    </row>
    <row r="15" spans="1:4" ht="16.05" customHeight="1" x14ac:dyDescent="0.25">
      <c r="A15" s="33">
        <v>13</v>
      </c>
      <c r="B15" s="43" t="s">
        <v>133</v>
      </c>
      <c r="C15" s="45" t="s">
        <v>187</v>
      </c>
      <c r="D15" s="34">
        <v>1843</v>
      </c>
    </row>
    <row r="16" spans="1:4" ht="16.05" customHeight="1" x14ac:dyDescent="0.25">
      <c r="A16" s="33">
        <v>14</v>
      </c>
      <c r="B16" s="43" t="s">
        <v>134</v>
      </c>
      <c r="C16" s="45" t="s">
        <v>187</v>
      </c>
      <c r="D16" s="34">
        <v>1843</v>
      </c>
    </row>
    <row r="17" spans="1:4" ht="16.05" customHeight="1" x14ac:dyDescent="0.25">
      <c r="A17" s="33">
        <v>15</v>
      </c>
      <c r="B17" s="43" t="s">
        <v>135</v>
      </c>
      <c r="C17" s="45" t="s">
        <v>187</v>
      </c>
      <c r="D17" s="34">
        <v>1843</v>
      </c>
    </row>
    <row r="18" spans="1:4" ht="16.05" customHeight="1" x14ac:dyDescent="0.25">
      <c r="A18" s="33">
        <v>16</v>
      </c>
      <c r="B18" s="43" t="s">
        <v>136</v>
      </c>
      <c r="C18" s="45" t="s">
        <v>188</v>
      </c>
      <c r="D18" s="34">
        <v>3143</v>
      </c>
    </row>
    <row r="19" spans="1:4" ht="16.05" customHeight="1" x14ac:dyDescent="0.25">
      <c r="A19" s="33">
        <v>17</v>
      </c>
      <c r="B19" s="43" t="s">
        <v>137</v>
      </c>
      <c r="C19" s="45" t="s">
        <v>189</v>
      </c>
      <c r="D19" s="34">
        <v>2736</v>
      </c>
    </row>
    <row r="20" spans="1:4" ht="16.05" customHeight="1" x14ac:dyDescent="0.25">
      <c r="A20" s="33">
        <v>18</v>
      </c>
      <c r="B20" s="43" t="s">
        <v>232</v>
      </c>
      <c r="C20" s="45" t="s">
        <v>188</v>
      </c>
      <c r="D20" s="34">
        <v>2771</v>
      </c>
    </row>
    <row r="21" spans="1:4" ht="16.05" customHeight="1" x14ac:dyDescent="0.25">
      <c r="A21" s="33">
        <v>19</v>
      </c>
      <c r="B21" s="43" t="s">
        <v>138</v>
      </c>
      <c r="C21" s="45" t="s">
        <v>190</v>
      </c>
      <c r="D21" s="34">
        <v>2901</v>
      </c>
    </row>
    <row r="22" spans="1:4" ht="16.05" customHeight="1" x14ac:dyDescent="0.25">
      <c r="A22" s="33">
        <v>20</v>
      </c>
      <c r="B22" s="43" t="s">
        <v>139</v>
      </c>
      <c r="C22" s="45" t="s">
        <v>188</v>
      </c>
      <c r="D22" s="34">
        <v>2718</v>
      </c>
    </row>
    <row r="23" spans="1:4" ht="16.05" customHeight="1" x14ac:dyDescent="0.25">
      <c r="A23" s="33">
        <v>21</v>
      </c>
      <c r="B23" s="43" t="s">
        <v>140</v>
      </c>
      <c r="C23" s="45" t="s">
        <v>188</v>
      </c>
      <c r="D23" s="34">
        <v>2617</v>
      </c>
    </row>
    <row r="24" spans="1:4" ht="16.05" customHeight="1" x14ac:dyDescent="0.25">
      <c r="A24" s="33">
        <v>22</v>
      </c>
      <c r="B24" s="43" t="s">
        <v>141</v>
      </c>
      <c r="C24" s="46" t="s">
        <v>191</v>
      </c>
      <c r="D24" s="34">
        <v>6618</v>
      </c>
    </row>
    <row r="25" spans="1:4" ht="16.05" customHeight="1" x14ac:dyDescent="0.25">
      <c r="A25" s="33">
        <v>23</v>
      </c>
      <c r="B25" s="43" t="s">
        <v>142</v>
      </c>
      <c r="C25" s="45" t="s">
        <v>192</v>
      </c>
      <c r="D25" s="34">
        <v>3013</v>
      </c>
    </row>
    <row r="26" spans="1:4" ht="16.05" customHeight="1" x14ac:dyDescent="0.25">
      <c r="A26" s="33">
        <v>24</v>
      </c>
      <c r="B26" s="43" t="s">
        <v>143</v>
      </c>
      <c r="C26" s="46" t="s">
        <v>193</v>
      </c>
      <c r="D26" s="34">
        <v>903</v>
      </c>
    </row>
    <row r="27" spans="1:4" ht="16.05" customHeight="1" x14ac:dyDescent="0.25">
      <c r="A27" s="33">
        <v>25</v>
      </c>
      <c r="B27" s="43" t="s">
        <v>144</v>
      </c>
      <c r="C27" s="46" t="s">
        <v>194</v>
      </c>
      <c r="D27" s="34">
        <v>1425</v>
      </c>
    </row>
    <row r="28" spans="1:4" ht="16.05" customHeight="1" x14ac:dyDescent="0.25">
      <c r="A28" s="33">
        <v>26</v>
      </c>
      <c r="B28" s="43" t="s">
        <v>145</v>
      </c>
      <c r="C28" s="45" t="s">
        <v>227</v>
      </c>
      <c r="D28" s="34">
        <v>5143</v>
      </c>
    </row>
    <row r="29" spans="1:4" ht="16.05" customHeight="1" x14ac:dyDescent="0.25">
      <c r="A29" s="33">
        <v>27</v>
      </c>
      <c r="B29" s="43" t="s">
        <v>146</v>
      </c>
      <c r="C29" s="45" t="s">
        <v>195</v>
      </c>
      <c r="D29" s="34">
        <v>2200</v>
      </c>
    </row>
    <row r="30" spans="1:4" ht="16.05" customHeight="1" x14ac:dyDescent="0.25">
      <c r="A30" s="33">
        <v>28</v>
      </c>
      <c r="B30" s="43" t="s">
        <v>147</v>
      </c>
      <c r="C30" s="45" t="s">
        <v>187</v>
      </c>
      <c r="D30" s="34">
        <v>2206</v>
      </c>
    </row>
    <row r="31" spans="1:4" ht="16.05" customHeight="1" x14ac:dyDescent="0.25">
      <c r="A31" s="33">
        <v>29</v>
      </c>
      <c r="B31" s="43" t="s">
        <v>148</v>
      </c>
      <c r="C31" s="45" t="s">
        <v>196</v>
      </c>
      <c r="D31" s="34">
        <v>1390</v>
      </c>
    </row>
    <row r="32" spans="1:4" ht="16.05" customHeight="1" x14ac:dyDescent="0.25">
      <c r="A32" s="33">
        <v>30</v>
      </c>
      <c r="B32" s="43" t="s">
        <v>149</v>
      </c>
      <c r="C32" s="45" t="s">
        <v>187</v>
      </c>
      <c r="D32" s="34">
        <v>1861</v>
      </c>
    </row>
    <row r="33" spans="1:4" ht="16.05" customHeight="1" x14ac:dyDescent="0.25">
      <c r="A33" s="33">
        <v>31</v>
      </c>
      <c r="B33" s="43" t="s">
        <v>150</v>
      </c>
      <c r="C33" s="45" t="s">
        <v>196</v>
      </c>
      <c r="D33" s="34">
        <v>1313</v>
      </c>
    </row>
    <row r="34" spans="1:4" ht="16.05" customHeight="1" x14ac:dyDescent="0.25">
      <c r="A34" s="33">
        <v>32</v>
      </c>
      <c r="B34" s="43" t="s">
        <v>151</v>
      </c>
      <c r="C34" s="45" t="s">
        <v>187</v>
      </c>
      <c r="D34" s="34">
        <v>3787</v>
      </c>
    </row>
    <row r="35" spans="1:4" ht="16.05" customHeight="1" x14ac:dyDescent="0.25">
      <c r="A35" s="33">
        <v>33</v>
      </c>
      <c r="B35" s="43" t="s">
        <v>152</v>
      </c>
      <c r="C35" s="45" t="s">
        <v>187</v>
      </c>
      <c r="D35" s="34">
        <v>1777</v>
      </c>
    </row>
    <row r="36" spans="1:4" ht="16.05" customHeight="1" x14ac:dyDescent="0.25">
      <c r="A36" s="33">
        <v>34</v>
      </c>
      <c r="B36" s="43" t="s">
        <v>153</v>
      </c>
      <c r="C36" s="45" t="s">
        <v>196</v>
      </c>
      <c r="D36" s="34">
        <v>1637</v>
      </c>
    </row>
    <row r="37" spans="1:4" ht="16.05" customHeight="1" x14ac:dyDescent="0.25">
      <c r="A37" s="33">
        <v>35</v>
      </c>
      <c r="B37" s="43" t="s">
        <v>154</v>
      </c>
      <c r="C37" s="45" t="s">
        <v>187</v>
      </c>
      <c r="D37" s="34">
        <v>1755</v>
      </c>
    </row>
    <row r="38" spans="1:4" ht="16.05" customHeight="1" x14ac:dyDescent="0.25">
      <c r="A38" s="33">
        <v>36</v>
      </c>
      <c r="B38" s="43" t="s">
        <v>155</v>
      </c>
      <c r="C38" s="45" t="s">
        <v>187</v>
      </c>
      <c r="D38" s="34">
        <v>1821</v>
      </c>
    </row>
    <row r="39" spans="1:4" ht="16.05" customHeight="1" x14ac:dyDescent="0.25">
      <c r="A39" s="33">
        <v>37</v>
      </c>
      <c r="B39" s="43" t="s">
        <v>156</v>
      </c>
      <c r="C39" s="45" t="s">
        <v>187</v>
      </c>
      <c r="D39" s="34">
        <v>1843</v>
      </c>
    </row>
    <row r="40" spans="1:4" ht="16.05" customHeight="1" x14ac:dyDescent="0.25">
      <c r="A40" s="33">
        <v>38</v>
      </c>
      <c r="B40" s="43" t="s">
        <v>157</v>
      </c>
      <c r="C40" s="45" t="s">
        <v>197</v>
      </c>
      <c r="D40" s="34">
        <v>2962</v>
      </c>
    </row>
    <row r="41" spans="1:4" ht="16.05" customHeight="1" x14ac:dyDescent="0.25">
      <c r="A41" s="33">
        <v>39</v>
      </c>
      <c r="B41" s="43" t="s">
        <v>158</v>
      </c>
      <c r="C41" s="45" t="s">
        <v>198</v>
      </c>
      <c r="D41" s="34">
        <v>3550</v>
      </c>
    </row>
    <row r="42" spans="1:4" ht="16.05" customHeight="1" x14ac:dyDescent="0.25">
      <c r="A42" s="33">
        <v>40</v>
      </c>
      <c r="B42" s="43" t="s">
        <v>159</v>
      </c>
      <c r="C42" s="45" t="s">
        <v>197</v>
      </c>
      <c r="D42" s="34">
        <v>3354</v>
      </c>
    </row>
    <row r="43" spans="1:4" ht="16.05" customHeight="1" x14ac:dyDescent="0.25">
      <c r="A43" s="33">
        <v>41</v>
      </c>
      <c r="B43" s="43" t="s">
        <v>233</v>
      </c>
      <c r="C43" s="45" t="s">
        <v>187</v>
      </c>
      <c r="D43" s="34">
        <v>1760</v>
      </c>
    </row>
    <row r="44" spans="1:4" ht="16.05" customHeight="1" x14ac:dyDescent="0.25">
      <c r="A44" s="33">
        <v>42</v>
      </c>
      <c r="B44" s="43" t="s">
        <v>160</v>
      </c>
      <c r="C44" s="45" t="s">
        <v>187</v>
      </c>
      <c r="D44" s="34">
        <v>1742</v>
      </c>
    </row>
    <row r="45" spans="1:4" ht="16.05" customHeight="1" x14ac:dyDescent="0.25">
      <c r="A45" s="33">
        <v>43</v>
      </c>
      <c r="B45" s="43" t="s">
        <v>161</v>
      </c>
      <c r="C45" s="45" t="s">
        <v>199</v>
      </c>
      <c r="D45" s="34">
        <v>1254</v>
      </c>
    </row>
    <row r="46" spans="1:4" ht="16.05" customHeight="1" x14ac:dyDescent="0.25">
      <c r="A46" s="33">
        <v>44</v>
      </c>
      <c r="B46" s="43" t="s">
        <v>162</v>
      </c>
      <c r="C46" s="45" t="s">
        <v>227</v>
      </c>
      <c r="D46" s="34">
        <v>4184</v>
      </c>
    </row>
    <row r="47" spans="1:4" ht="16.05" customHeight="1" x14ac:dyDescent="0.25">
      <c r="A47" s="33">
        <v>45</v>
      </c>
      <c r="B47" s="43" t="s">
        <v>234</v>
      </c>
      <c r="C47" s="45" t="s">
        <v>200</v>
      </c>
      <c r="D47" s="34">
        <v>3273</v>
      </c>
    </row>
    <row r="48" spans="1:4" ht="16.05" customHeight="1" x14ac:dyDescent="0.25">
      <c r="A48" s="33">
        <v>46</v>
      </c>
      <c r="B48" s="43" t="s">
        <v>163</v>
      </c>
      <c r="C48" s="45" t="s">
        <v>187</v>
      </c>
      <c r="D48" s="34">
        <v>2950</v>
      </c>
    </row>
    <row r="49" spans="1:4" ht="16.05" customHeight="1" x14ac:dyDescent="0.25">
      <c r="A49" s="33">
        <v>47</v>
      </c>
      <c r="B49" s="43" t="s">
        <v>164</v>
      </c>
      <c r="C49" s="45" t="s">
        <v>201</v>
      </c>
      <c r="D49" s="34">
        <v>3765</v>
      </c>
    </row>
    <row r="50" spans="1:4" ht="16.05" customHeight="1" x14ac:dyDescent="0.25">
      <c r="A50" s="33">
        <v>48</v>
      </c>
      <c r="B50" s="43" t="s">
        <v>165</v>
      </c>
      <c r="C50" s="45" t="s">
        <v>187</v>
      </c>
      <c r="D50" s="34">
        <v>1800</v>
      </c>
    </row>
    <row r="51" spans="1:4" ht="16.05" customHeight="1" x14ac:dyDescent="0.25">
      <c r="A51" s="33">
        <v>49</v>
      </c>
      <c r="B51" s="43" t="s">
        <v>166</v>
      </c>
      <c r="C51" s="45" t="s">
        <v>202</v>
      </c>
      <c r="D51" s="34">
        <v>1600</v>
      </c>
    </row>
    <row r="52" spans="1:4" ht="16.05" customHeight="1" x14ac:dyDescent="0.25">
      <c r="A52" s="33">
        <v>50</v>
      </c>
      <c r="B52" s="43" t="s">
        <v>167</v>
      </c>
      <c r="C52" s="45" t="s">
        <v>187</v>
      </c>
      <c r="D52" s="34">
        <v>3898</v>
      </c>
    </row>
    <row r="53" spans="1:4" ht="16.05" customHeight="1" x14ac:dyDescent="0.25">
      <c r="A53" s="33">
        <v>51</v>
      </c>
      <c r="B53" s="43" t="s">
        <v>235</v>
      </c>
      <c r="C53" s="46" t="s">
        <v>203</v>
      </c>
      <c r="D53" s="34">
        <v>1239</v>
      </c>
    </row>
    <row r="54" spans="1:4" ht="16.05" customHeight="1" x14ac:dyDescent="0.25">
      <c r="A54" s="33">
        <v>52</v>
      </c>
      <c r="B54" s="43" t="s">
        <v>168</v>
      </c>
      <c r="C54" s="45" t="s">
        <v>196</v>
      </c>
      <c r="D54" s="34">
        <v>1950</v>
      </c>
    </row>
    <row r="55" spans="1:4" ht="16.05" customHeight="1" x14ac:dyDescent="0.25">
      <c r="A55" s="33">
        <v>53</v>
      </c>
      <c r="B55" s="43" t="s">
        <v>169</v>
      </c>
      <c r="C55" s="45" t="s">
        <v>187</v>
      </c>
      <c r="D55" s="34">
        <v>3687</v>
      </c>
    </row>
    <row r="56" spans="1:4" ht="16.05" customHeight="1" x14ac:dyDescent="0.25">
      <c r="A56" s="33">
        <v>54</v>
      </c>
      <c r="B56" s="43" t="s">
        <v>170</v>
      </c>
      <c r="C56" s="45" t="s">
        <v>196</v>
      </c>
      <c r="D56" s="34">
        <v>1800</v>
      </c>
    </row>
    <row r="57" spans="1:4" ht="16.05" customHeight="1" x14ac:dyDescent="0.25">
      <c r="A57" s="33">
        <v>55</v>
      </c>
      <c r="B57" s="43" t="s">
        <v>171</v>
      </c>
      <c r="C57" s="45" t="s">
        <v>227</v>
      </c>
      <c r="D57" s="34">
        <v>3649.1</v>
      </c>
    </row>
    <row r="58" spans="1:4" ht="16.05" customHeight="1" x14ac:dyDescent="0.25">
      <c r="A58" s="33">
        <v>56</v>
      </c>
      <c r="B58" s="43" t="s">
        <v>172</v>
      </c>
      <c r="C58" s="45" t="s">
        <v>187</v>
      </c>
      <c r="D58" s="34">
        <v>10724</v>
      </c>
    </row>
    <row r="59" spans="1:4" ht="16.05" customHeight="1" x14ac:dyDescent="0.25">
      <c r="A59" s="33">
        <v>57</v>
      </c>
      <c r="B59" s="43" t="s">
        <v>173</v>
      </c>
      <c r="C59" s="45" t="s">
        <v>227</v>
      </c>
      <c r="D59" s="34">
        <v>3777</v>
      </c>
    </row>
    <row r="60" spans="1:4" ht="16.05" customHeight="1" x14ac:dyDescent="0.25">
      <c r="A60" s="33">
        <v>58</v>
      </c>
      <c r="B60" s="43" t="s">
        <v>174</v>
      </c>
      <c r="C60" s="45" t="s">
        <v>204</v>
      </c>
      <c r="D60" s="34">
        <v>1575</v>
      </c>
    </row>
    <row r="61" spans="1:4" ht="16.05" customHeight="1" x14ac:dyDescent="0.25">
      <c r="A61" s="33">
        <v>59</v>
      </c>
      <c r="B61" s="43" t="s">
        <v>175</v>
      </c>
      <c r="C61" s="45" t="s">
        <v>205</v>
      </c>
      <c r="D61" s="34">
        <v>4032</v>
      </c>
    </row>
    <row r="62" spans="1:4" ht="16.05" customHeight="1" x14ac:dyDescent="0.25">
      <c r="A62" s="33">
        <v>60</v>
      </c>
      <c r="B62" s="43" t="s">
        <v>129</v>
      </c>
      <c r="C62" s="45" t="s">
        <v>206</v>
      </c>
      <c r="D62" s="34">
        <v>718</v>
      </c>
    </row>
    <row r="63" spans="1:4" ht="16.05" customHeight="1" x14ac:dyDescent="0.25">
      <c r="A63" s="33">
        <v>61</v>
      </c>
      <c r="B63" s="43" t="s">
        <v>130</v>
      </c>
      <c r="C63" s="45" t="s">
        <v>206</v>
      </c>
      <c r="D63" s="34">
        <v>767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zoomScaleNormal="100" workbookViewId="0">
      <selection activeCell="F7" sqref="F7"/>
    </sheetView>
  </sheetViews>
  <sheetFormatPr defaultColWidth="9.6640625" defaultRowHeight="20.100000000000001" customHeight="1" x14ac:dyDescent="0.25"/>
  <cols>
    <col min="1" max="1" width="5.88671875" style="6" customWidth="1"/>
    <col min="2" max="2" width="12.88671875" style="1" customWidth="1"/>
    <col min="3" max="3" width="9.6640625" style="2" customWidth="1"/>
    <col min="4" max="4" width="8.33203125" style="2" customWidth="1"/>
    <col min="5" max="5" width="7.109375" style="2" customWidth="1"/>
    <col min="6" max="6" width="10.77734375" style="1" customWidth="1"/>
    <col min="7" max="7" width="5.109375" style="1" customWidth="1"/>
    <col min="8" max="8" width="18" style="1" customWidth="1"/>
    <col min="9" max="9" width="8.33203125" style="1" customWidth="1"/>
    <col min="10" max="10" width="21.44140625" style="2" customWidth="1"/>
    <col min="11" max="11" width="39" style="1" customWidth="1"/>
    <col min="12" max="12" width="9.33203125" style="1" customWidth="1"/>
    <col min="13" max="13" width="4.109375" style="1" customWidth="1"/>
    <col min="14" max="14" width="10.88671875" style="16" customWidth="1"/>
    <col min="15" max="15" width="16.88671875" style="2" customWidth="1"/>
    <col min="16" max="16" width="13" style="1" customWidth="1"/>
    <col min="17" max="16384" width="9.6640625" style="1"/>
  </cols>
  <sheetData>
    <row r="1" spans="1:16" s="2" customFormat="1" ht="27" customHeight="1" x14ac:dyDescent="0.4">
      <c r="A1" s="6"/>
      <c r="B1" s="25" t="s">
        <v>13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4" customFormat="1" ht="54" customHeight="1" x14ac:dyDescent="0.25">
      <c r="A2" s="3" t="s">
        <v>12</v>
      </c>
      <c r="B2" s="3" t="s">
        <v>11</v>
      </c>
      <c r="C2" s="3" t="s">
        <v>15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0</v>
      </c>
      <c r="I2" s="3" t="s">
        <v>8</v>
      </c>
      <c r="J2" s="5" t="s">
        <v>9</v>
      </c>
      <c r="K2" s="5" t="s">
        <v>5</v>
      </c>
      <c r="L2" s="5" t="s">
        <v>6</v>
      </c>
      <c r="M2" s="5" t="s">
        <v>10</v>
      </c>
      <c r="N2" s="13" t="s">
        <v>14</v>
      </c>
      <c r="O2" s="5" t="s">
        <v>7</v>
      </c>
      <c r="P2" s="3" t="s">
        <v>223</v>
      </c>
    </row>
    <row r="3" spans="1:16" s="4" customFormat="1" ht="41.25" customHeight="1" x14ac:dyDescent="0.25">
      <c r="A3" s="3">
        <v>1</v>
      </c>
      <c r="B3" s="8"/>
      <c r="C3" s="8"/>
      <c r="D3" s="8"/>
      <c r="E3" s="8"/>
      <c r="F3" s="8"/>
      <c r="G3" s="8"/>
      <c r="H3" s="10" t="s">
        <v>16</v>
      </c>
      <c r="I3" s="8" t="s">
        <v>214</v>
      </c>
      <c r="J3" s="11" t="s">
        <v>70</v>
      </c>
      <c r="K3" s="12" t="s">
        <v>126</v>
      </c>
      <c r="L3" s="10" t="s">
        <v>176</v>
      </c>
      <c r="M3" s="12" t="s">
        <v>215</v>
      </c>
      <c r="N3" s="14">
        <f>VLOOKUP(J3,[1]Sheet1!$C$3:$H$63,6,0)</f>
        <v>2020</v>
      </c>
      <c r="O3" s="10" t="s">
        <v>176</v>
      </c>
      <c r="P3" s="8"/>
    </row>
    <row r="4" spans="1:16" s="4" customFormat="1" ht="24.9" customHeight="1" x14ac:dyDescent="0.25">
      <c r="A4" s="3">
        <v>2</v>
      </c>
      <c r="B4" s="8"/>
      <c r="C4" s="8"/>
      <c r="D4" s="8"/>
      <c r="E4" s="8"/>
      <c r="F4" s="8"/>
      <c r="G4" s="8"/>
      <c r="H4" s="10" t="s">
        <v>17</v>
      </c>
      <c r="I4" s="8" t="s">
        <v>214</v>
      </c>
      <c r="J4" s="11" t="s">
        <v>71</v>
      </c>
      <c r="K4" s="12" t="s">
        <v>219</v>
      </c>
      <c r="L4" s="10" t="s">
        <v>177</v>
      </c>
      <c r="M4" s="12" t="s">
        <v>215</v>
      </c>
      <c r="N4" s="14">
        <f>VLOOKUP(J4,[1]Sheet1!$C$3:$H$63,6,0)</f>
        <v>5618</v>
      </c>
      <c r="O4" s="10" t="s">
        <v>177</v>
      </c>
      <c r="P4" s="8"/>
    </row>
    <row r="5" spans="1:16" s="4" customFormat="1" ht="24.9" customHeight="1" x14ac:dyDescent="0.25">
      <c r="A5" s="3">
        <v>3</v>
      </c>
      <c r="B5" s="8"/>
      <c r="C5" s="8"/>
      <c r="D5" s="8"/>
      <c r="E5" s="8"/>
      <c r="F5" s="8"/>
      <c r="G5" s="8"/>
      <c r="H5" s="10" t="s">
        <v>18</v>
      </c>
      <c r="I5" s="8" t="s">
        <v>214</v>
      </c>
      <c r="J5" s="11" t="s">
        <v>72</v>
      </c>
      <c r="K5" s="12" t="s">
        <v>127</v>
      </c>
      <c r="L5" s="10" t="s">
        <v>178</v>
      </c>
      <c r="M5" s="12" t="s">
        <v>215</v>
      </c>
      <c r="N5" s="14">
        <f>VLOOKUP(J5,[1]Sheet1!$C$3:$H$63,6,0)</f>
        <v>857</v>
      </c>
      <c r="O5" s="10" t="s">
        <v>178</v>
      </c>
      <c r="P5" s="8"/>
    </row>
    <row r="6" spans="1:16" s="4" customFormat="1" ht="24.9" customHeight="1" x14ac:dyDescent="0.25">
      <c r="A6" s="3">
        <v>4</v>
      </c>
      <c r="B6" s="8"/>
      <c r="C6" s="8"/>
      <c r="D6" s="8"/>
      <c r="E6" s="8"/>
      <c r="F6" s="8"/>
      <c r="G6" s="8"/>
      <c r="H6" s="10" t="s">
        <v>19</v>
      </c>
      <c r="I6" s="8" t="s">
        <v>214</v>
      </c>
      <c r="J6" s="11" t="s">
        <v>73</v>
      </c>
      <c r="K6" s="12" t="s">
        <v>127</v>
      </c>
      <c r="L6" s="10" t="s">
        <v>179</v>
      </c>
      <c r="M6" s="12" t="s">
        <v>215</v>
      </c>
      <c r="N6" s="14">
        <f>VLOOKUP(J6,[1]Sheet1!$C$3:$H$63,6,0)</f>
        <v>1176</v>
      </c>
      <c r="O6" s="10" t="s">
        <v>179</v>
      </c>
      <c r="P6" s="8"/>
    </row>
    <row r="7" spans="1:16" s="4" customFormat="1" ht="24.9" customHeight="1" x14ac:dyDescent="0.25">
      <c r="A7" s="3">
        <v>5</v>
      </c>
      <c r="B7" s="8"/>
      <c r="C7" s="8"/>
      <c r="D7" s="8"/>
      <c r="E7" s="8"/>
      <c r="F7" s="8"/>
      <c r="G7" s="8"/>
      <c r="H7" s="10" t="s">
        <v>20</v>
      </c>
      <c r="I7" s="8" t="s">
        <v>214</v>
      </c>
      <c r="J7" s="11" t="s">
        <v>74</v>
      </c>
      <c r="K7" s="12" t="s">
        <v>128</v>
      </c>
      <c r="L7" s="10" t="s">
        <v>180</v>
      </c>
      <c r="M7" s="12" t="s">
        <v>215</v>
      </c>
      <c r="N7" s="14">
        <f>VLOOKUP(J7,[1]Sheet1!$C$3:$H$63,6,0)</f>
        <v>229</v>
      </c>
      <c r="O7" s="10" t="s">
        <v>180</v>
      </c>
      <c r="P7" s="8"/>
    </row>
    <row r="8" spans="1:16" s="4" customFormat="1" ht="24.9" customHeight="1" x14ac:dyDescent="0.25">
      <c r="A8" s="3">
        <v>6</v>
      </c>
      <c r="B8" s="8"/>
      <c r="C8" s="8"/>
      <c r="D8" s="8"/>
      <c r="E8" s="8"/>
      <c r="F8" s="8"/>
      <c r="G8" s="8"/>
      <c r="H8" s="10" t="s">
        <v>21</v>
      </c>
      <c r="I8" s="8" t="s">
        <v>214</v>
      </c>
      <c r="J8" s="11" t="s">
        <v>75</v>
      </c>
      <c r="K8" s="12" t="s">
        <v>129</v>
      </c>
      <c r="L8" s="10" t="s">
        <v>181</v>
      </c>
      <c r="M8" s="12" t="s">
        <v>215</v>
      </c>
      <c r="N8" s="14">
        <f>VLOOKUP(J8,[1]Sheet1!$C$3:$H$63,6,0)</f>
        <v>1344</v>
      </c>
      <c r="O8" s="10" t="s">
        <v>181</v>
      </c>
      <c r="P8" s="8"/>
    </row>
    <row r="9" spans="1:16" s="4" customFormat="1" ht="24.9" customHeight="1" x14ac:dyDescent="0.25">
      <c r="A9" s="3">
        <v>7</v>
      </c>
      <c r="B9" s="8"/>
      <c r="C9" s="8"/>
      <c r="D9" s="8"/>
      <c r="E9" s="8"/>
      <c r="F9" s="8"/>
      <c r="G9" s="8"/>
      <c r="H9" s="10" t="s">
        <v>22</v>
      </c>
      <c r="I9" s="8" t="s">
        <v>214</v>
      </c>
      <c r="J9" s="11" t="s">
        <v>213</v>
      </c>
      <c r="K9" s="12" t="s">
        <v>209</v>
      </c>
      <c r="L9" s="18" t="s">
        <v>182</v>
      </c>
      <c r="M9" s="12" t="s">
        <v>215</v>
      </c>
      <c r="N9" s="20">
        <v>1587</v>
      </c>
      <c r="O9" s="18" t="s">
        <v>182</v>
      </c>
      <c r="P9" s="8"/>
    </row>
    <row r="10" spans="1:16" s="4" customFormat="1" ht="24.9" customHeight="1" x14ac:dyDescent="0.25">
      <c r="A10" s="3">
        <v>8</v>
      </c>
      <c r="B10" s="8"/>
      <c r="C10" s="8"/>
      <c r="D10" s="8"/>
      <c r="E10" s="8"/>
      <c r="F10" s="8"/>
      <c r="G10" s="8"/>
      <c r="H10" s="10" t="s">
        <v>23</v>
      </c>
      <c r="I10" s="8" t="s">
        <v>214</v>
      </c>
      <c r="J10" s="11" t="s">
        <v>76</v>
      </c>
      <c r="K10" s="12" t="s">
        <v>131</v>
      </c>
      <c r="L10" s="10" t="s">
        <v>183</v>
      </c>
      <c r="M10" s="12" t="s">
        <v>216</v>
      </c>
      <c r="N10" s="15">
        <v>1957</v>
      </c>
      <c r="O10" s="10" t="s">
        <v>183</v>
      </c>
      <c r="P10" s="8"/>
    </row>
    <row r="11" spans="1:16" s="4" customFormat="1" ht="24.9" customHeight="1" x14ac:dyDescent="0.25">
      <c r="A11" s="3">
        <v>9</v>
      </c>
      <c r="B11" s="8"/>
      <c r="C11" s="8"/>
      <c r="D11" s="8"/>
      <c r="E11" s="8"/>
      <c r="F11" s="8"/>
      <c r="G11" s="8"/>
      <c r="H11" s="10" t="s">
        <v>23</v>
      </c>
      <c r="I11" s="8" t="s">
        <v>214</v>
      </c>
      <c r="J11" s="11" t="s">
        <v>76</v>
      </c>
      <c r="K11" s="12" t="s">
        <v>132</v>
      </c>
      <c r="L11" s="10" t="s">
        <v>184</v>
      </c>
      <c r="M11" s="12" t="s">
        <v>216</v>
      </c>
      <c r="N11" s="15">
        <v>1667</v>
      </c>
      <c r="O11" s="10" t="s">
        <v>184</v>
      </c>
      <c r="P11" s="8"/>
    </row>
    <row r="12" spans="1:16" s="4" customFormat="1" ht="24.9" customHeight="1" x14ac:dyDescent="0.25">
      <c r="A12" s="3">
        <v>10</v>
      </c>
      <c r="B12" s="8"/>
      <c r="C12" s="8"/>
      <c r="D12" s="8"/>
      <c r="E12" s="8"/>
      <c r="F12" s="8"/>
      <c r="G12" s="8"/>
      <c r="H12" s="10" t="s">
        <v>24</v>
      </c>
      <c r="I12" s="8" t="s">
        <v>214</v>
      </c>
      <c r="J12" s="11" t="s">
        <v>77</v>
      </c>
      <c r="K12" s="12" t="s">
        <v>127</v>
      </c>
      <c r="L12" s="10" t="s">
        <v>185</v>
      </c>
      <c r="M12" s="12" t="s">
        <v>215</v>
      </c>
      <c r="N12" s="14">
        <f>VLOOKUP(J12,[1]Sheet1!$C$3:$H$63,6,0)</f>
        <v>2279</v>
      </c>
      <c r="O12" s="10" t="s">
        <v>185</v>
      </c>
      <c r="P12" s="8"/>
    </row>
    <row r="13" spans="1:16" s="4" customFormat="1" ht="24.9" customHeight="1" x14ac:dyDescent="0.25">
      <c r="A13" s="3">
        <v>11</v>
      </c>
      <c r="B13" s="8"/>
      <c r="C13" s="8"/>
      <c r="D13" s="8"/>
      <c r="E13" s="8"/>
      <c r="F13" s="8"/>
      <c r="G13" s="8"/>
      <c r="H13" s="10" t="s">
        <v>207</v>
      </c>
      <c r="I13" s="8" t="s">
        <v>214</v>
      </c>
      <c r="J13" s="11" t="s">
        <v>76</v>
      </c>
      <c r="K13" s="12" t="s">
        <v>224</v>
      </c>
      <c r="L13" s="10" t="s">
        <v>186</v>
      </c>
      <c r="M13" s="12" t="s">
        <v>218</v>
      </c>
      <c r="N13" s="14">
        <v>22000</v>
      </c>
      <c r="O13" s="10" t="s">
        <v>186</v>
      </c>
      <c r="P13" s="8"/>
    </row>
    <row r="14" spans="1:16" s="4" customFormat="1" ht="24.9" customHeight="1" x14ac:dyDescent="0.25">
      <c r="A14" s="3">
        <v>12</v>
      </c>
      <c r="B14" s="8"/>
      <c r="C14" s="8"/>
      <c r="D14" s="8"/>
      <c r="E14" s="8"/>
      <c r="F14" s="8"/>
      <c r="G14" s="8"/>
      <c r="H14" s="10" t="s">
        <v>23</v>
      </c>
      <c r="I14" s="8" t="s">
        <v>214</v>
      </c>
      <c r="J14" s="11" t="s">
        <v>76</v>
      </c>
      <c r="K14" s="12" t="s">
        <v>225</v>
      </c>
      <c r="L14" s="10" t="s">
        <v>186</v>
      </c>
      <c r="M14" s="12" t="s">
        <v>218</v>
      </c>
      <c r="N14" s="14">
        <v>22000</v>
      </c>
      <c r="O14" s="10" t="s">
        <v>186</v>
      </c>
      <c r="P14" s="8"/>
    </row>
    <row r="15" spans="1:16" s="4" customFormat="1" ht="24.9" customHeight="1" x14ac:dyDescent="0.25">
      <c r="A15" s="3">
        <v>13</v>
      </c>
      <c r="B15" s="8"/>
      <c r="C15" s="8"/>
      <c r="D15" s="8"/>
      <c r="E15" s="8"/>
      <c r="F15" s="8"/>
      <c r="G15" s="8"/>
      <c r="H15" s="10" t="s">
        <v>208</v>
      </c>
      <c r="I15" s="8" t="s">
        <v>214</v>
      </c>
      <c r="J15" s="11" t="s">
        <v>78</v>
      </c>
      <c r="K15" s="12" t="s">
        <v>133</v>
      </c>
      <c r="L15" s="10" t="s">
        <v>187</v>
      </c>
      <c r="M15" s="12" t="s">
        <v>215</v>
      </c>
      <c r="N15" s="14">
        <f>VLOOKUP(J15,[1]Sheet1!$C$3:$H$63,6,0)</f>
        <v>1843</v>
      </c>
      <c r="O15" s="10" t="s">
        <v>187</v>
      </c>
      <c r="P15" s="8">
        <v>18.43</v>
      </c>
    </row>
    <row r="16" spans="1:16" s="4" customFormat="1" ht="24.9" customHeight="1" x14ac:dyDescent="0.25">
      <c r="A16" s="3">
        <v>14</v>
      </c>
      <c r="B16" s="8"/>
      <c r="C16" s="8"/>
      <c r="D16" s="8"/>
      <c r="E16" s="8"/>
      <c r="F16" s="8"/>
      <c r="G16" s="8"/>
      <c r="H16" s="10" t="s">
        <v>25</v>
      </c>
      <c r="I16" s="8" t="s">
        <v>214</v>
      </c>
      <c r="J16" s="11" t="s">
        <v>79</v>
      </c>
      <c r="K16" s="12" t="s">
        <v>134</v>
      </c>
      <c r="L16" s="10" t="s">
        <v>187</v>
      </c>
      <c r="M16" s="12" t="s">
        <v>215</v>
      </c>
      <c r="N16" s="14">
        <f>VLOOKUP(J16,[1]Sheet1!$C$3:$H$63,6,0)</f>
        <v>1843</v>
      </c>
      <c r="O16" s="10" t="s">
        <v>187</v>
      </c>
      <c r="P16" s="8">
        <f>N16/100</f>
        <v>18.43</v>
      </c>
    </row>
    <row r="17" spans="1:16" s="4" customFormat="1" ht="24.9" customHeight="1" x14ac:dyDescent="0.25">
      <c r="A17" s="3">
        <v>15</v>
      </c>
      <c r="B17" s="8"/>
      <c r="C17" s="8"/>
      <c r="D17" s="8"/>
      <c r="E17" s="8"/>
      <c r="F17" s="8"/>
      <c r="G17" s="8"/>
      <c r="H17" s="10" t="s">
        <v>26</v>
      </c>
      <c r="I17" s="8" t="s">
        <v>214</v>
      </c>
      <c r="J17" s="11" t="s">
        <v>80</v>
      </c>
      <c r="K17" s="12" t="s">
        <v>135</v>
      </c>
      <c r="L17" s="10" t="s">
        <v>187</v>
      </c>
      <c r="M17" s="12" t="s">
        <v>215</v>
      </c>
      <c r="N17" s="14">
        <f>VLOOKUP(J17,[1]Sheet1!$C$3:$H$63,6,0)</f>
        <v>1843</v>
      </c>
      <c r="O17" s="10" t="s">
        <v>187</v>
      </c>
      <c r="P17" s="8">
        <f>N17/100</f>
        <v>18.43</v>
      </c>
    </row>
    <row r="18" spans="1:16" s="4" customFormat="1" ht="24.9" customHeight="1" x14ac:dyDescent="0.25">
      <c r="A18" s="3">
        <v>16</v>
      </c>
      <c r="B18" s="8"/>
      <c r="C18" s="8"/>
      <c r="D18" s="8"/>
      <c r="E18" s="8"/>
      <c r="F18" s="8"/>
      <c r="G18" s="8"/>
      <c r="H18" s="10" t="s">
        <v>27</v>
      </c>
      <c r="I18" s="8" t="s">
        <v>214</v>
      </c>
      <c r="J18" s="11" t="s">
        <v>81</v>
      </c>
      <c r="K18" s="12" t="s">
        <v>136</v>
      </c>
      <c r="L18" s="10" t="s">
        <v>188</v>
      </c>
      <c r="M18" s="12" t="s">
        <v>215</v>
      </c>
      <c r="N18" s="14">
        <f>VLOOKUP(J18,[1]Sheet1!$C$3:$H$63,6,0)</f>
        <v>3143</v>
      </c>
      <c r="O18" s="10" t="s">
        <v>188</v>
      </c>
      <c r="P18" s="8"/>
    </row>
    <row r="19" spans="1:16" s="4" customFormat="1" ht="24.9" customHeight="1" x14ac:dyDescent="0.25">
      <c r="A19" s="3">
        <v>17</v>
      </c>
      <c r="B19" s="8"/>
      <c r="C19" s="8"/>
      <c r="D19" s="8"/>
      <c r="E19" s="8"/>
      <c r="F19" s="8"/>
      <c r="G19" s="8"/>
      <c r="H19" s="10" t="s">
        <v>28</v>
      </c>
      <c r="I19" s="8" t="s">
        <v>214</v>
      </c>
      <c r="J19" s="11" t="s">
        <v>82</v>
      </c>
      <c r="K19" s="12" t="s">
        <v>137</v>
      </c>
      <c r="L19" s="10" t="s">
        <v>189</v>
      </c>
      <c r="M19" s="12" t="s">
        <v>215</v>
      </c>
      <c r="N19" s="14">
        <f>VLOOKUP(J19,[1]Sheet1!$C$3:$H$63,6,0)</f>
        <v>2736</v>
      </c>
      <c r="O19" s="10" t="s">
        <v>189</v>
      </c>
      <c r="P19" s="8"/>
    </row>
    <row r="20" spans="1:16" s="21" customFormat="1" ht="24.9" customHeight="1" x14ac:dyDescent="0.25">
      <c r="A20" s="3">
        <v>18</v>
      </c>
      <c r="B20" s="17"/>
      <c r="C20" s="17"/>
      <c r="D20" s="17"/>
      <c r="E20" s="17"/>
      <c r="F20" s="17"/>
      <c r="G20" s="17"/>
      <c r="H20" s="18" t="s">
        <v>29</v>
      </c>
      <c r="I20" s="8" t="s">
        <v>214</v>
      </c>
      <c r="J20" s="19" t="s">
        <v>83</v>
      </c>
      <c r="K20" s="12" t="s">
        <v>212</v>
      </c>
      <c r="L20" s="18" t="s">
        <v>188</v>
      </c>
      <c r="M20" s="12" t="s">
        <v>215</v>
      </c>
      <c r="N20" s="20">
        <f>VLOOKUP(J20,[1]Sheet1!$C$3:$H$63,6,0)</f>
        <v>2771</v>
      </c>
      <c r="O20" s="18" t="s">
        <v>188</v>
      </c>
      <c r="P20" s="8"/>
    </row>
    <row r="21" spans="1:16" s="4" customFormat="1" ht="24.9" customHeight="1" x14ac:dyDescent="0.25">
      <c r="A21" s="3">
        <v>19</v>
      </c>
      <c r="B21" s="8"/>
      <c r="C21" s="8"/>
      <c r="D21" s="8"/>
      <c r="E21" s="8"/>
      <c r="F21" s="8"/>
      <c r="G21" s="8"/>
      <c r="H21" s="10" t="s">
        <v>30</v>
      </c>
      <c r="I21" s="8" t="s">
        <v>214</v>
      </c>
      <c r="J21" s="11" t="s">
        <v>84</v>
      </c>
      <c r="K21" s="12" t="s">
        <v>138</v>
      </c>
      <c r="L21" s="10" t="s">
        <v>190</v>
      </c>
      <c r="M21" s="12" t="s">
        <v>215</v>
      </c>
      <c r="N21" s="14">
        <f>VLOOKUP(J21,[1]Sheet1!$C$3:$H$63,6,0)</f>
        <v>2901</v>
      </c>
      <c r="O21" s="10" t="s">
        <v>190</v>
      </c>
      <c r="P21" s="8"/>
    </row>
    <row r="22" spans="1:16" s="4" customFormat="1" ht="24.9" customHeight="1" x14ac:dyDescent="0.25">
      <c r="A22" s="3">
        <v>20</v>
      </c>
      <c r="B22" s="8"/>
      <c r="C22" s="8"/>
      <c r="D22" s="8"/>
      <c r="E22" s="8"/>
      <c r="F22" s="8"/>
      <c r="G22" s="8"/>
      <c r="H22" s="10" t="s">
        <v>31</v>
      </c>
      <c r="I22" s="8" t="s">
        <v>214</v>
      </c>
      <c r="J22" s="11" t="s">
        <v>85</v>
      </c>
      <c r="K22" s="12" t="s">
        <v>139</v>
      </c>
      <c r="L22" s="10" t="s">
        <v>188</v>
      </c>
      <c r="M22" s="12" t="s">
        <v>215</v>
      </c>
      <c r="N22" s="14">
        <f>VLOOKUP(J22,[1]Sheet1!$C$3:$H$63,6,0)</f>
        <v>2718</v>
      </c>
      <c r="O22" s="10" t="s">
        <v>188</v>
      </c>
      <c r="P22" s="8"/>
    </row>
    <row r="23" spans="1:16" s="4" customFormat="1" ht="24.9" customHeight="1" x14ac:dyDescent="0.25">
      <c r="A23" s="3">
        <v>21</v>
      </c>
      <c r="B23" s="8"/>
      <c r="C23" s="8"/>
      <c r="D23" s="8"/>
      <c r="E23" s="8"/>
      <c r="F23" s="8"/>
      <c r="G23" s="8"/>
      <c r="H23" s="10" t="s">
        <v>32</v>
      </c>
      <c r="I23" s="8" t="s">
        <v>214</v>
      </c>
      <c r="J23" s="11" t="s">
        <v>86</v>
      </c>
      <c r="K23" s="12" t="s">
        <v>140</v>
      </c>
      <c r="L23" s="10" t="s">
        <v>188</v>
      </c>
      <c r="M23" s="12" t="s">
        <v>215</v>
      </c>
      <c r="N23" s="14">
        <f>VLOOKUP(J23,[1]Sheet1!$C$3:$H$63,6,0)</f>
        <v>2617</v>
      </c>
      <c r="O23" s="10" t="s">
        <v>188</v>
      </c>
      <c r="P23" s="8"/>
    </row>
    <row r="24" spans="1:16" s="4" customFormat="1" ht="38.25" customHeight="1" x14ac:dyDescent="0.25">
      <c r="A24" s="3">
        <v>22</v>
      </c>
      <c r="B24" s="8"/>
      <c r="C24" s="8"/>
      <c r="D24" s="8"/>
      <c r="E24" s="8"/>
      <c r="F24" s="8"/>
      <c r="G24" s="8"/>
      <c r="H24" s="10" t="s">
        <v>33</v>
      </c>
      <c r="I24" s="8" t="s">
        <v>214</v>
      </c>
      <c r="J24" s="11" t="s">
        <v>87</v>
      </c>
      <c r="K24" s="12" t="s">
        <v>141</v>
      </c>
      <c r="L24" s="23" t="s">
        <v>191</v>
      </c>
      <c r="M24" s="12" t="s">
        <v>215</v>
      </c>
      <c r="N24" s="14">
        <f>VLOOKUP(J24,[1]Sheet1!$C$3:$H$63,6,0)</f>
        <v>6618</v>
      </c>
      <c r="O24" s="10" t="s">
        <v>191</v>
      </c>
      <c r="P24" s="8"/>
    </row>
    <row r="25" spans="1:16" s="4" customFormat="1" ht="24.9" customHeight="1" x14ac:dyDescent="0.25">
      <c r="A25" s="3">
        <v>23</v>
      </c>
      <c r="B25" s="8"/>
      <c r="C25" s="8"/>
      <c r="D25" s="8"/>
      <c r="E25" s="8"/>
      <c r="F25" s="8"/>
      <c r="G25" s="8"/>
      <c r="H25" s="10" t="s">
        <v>34</v>
      </c>
      <c r="I25" s="8" t="s">
        <v>214</v>
      </c>
      <c r="J25" s="11" t="s">
        <v>88</v>
      </c>
      <c r="K25" s="12" t="s">
        <v>142</v>
      </c>
      <c r="L25" s="10" t="s">
        <v>192</v>
      </c>
      <c r="M25" s="12" t="s">
        <v>215</v>
      </c>
      <c r="N25" s="14">
        <f>VLOOKUP(J25,[1]Sheet1!$C$3:$H$63,6,0)</f>
        <v>3013</v>
      </c>
      <c r="O25" s="10" t="s">
        <v>192</v>
      </c>
      <c r="P25" s="8"/>
    </row>
    <row r="26" spans="1:16" s="4" customFormat="1" ht="39" customHeight="1" x14ac:dyDescent="0.25">
      <c r="A26" s="3">
        <v>24</v>
      </c>
      <c r="B26" s="8"/>
      <c r="C26" s="8"/>
      <c r="D26" s="8"/>
      <c r="E26" s="8"/>
      <c r="F26" s="8"/>
      <c r="G26" s="8"/>
      <c r="H26" s="10" t="s">
        <v>35</v>
      </c>
      <c r="I26" s="8" t="s">
        <v>214</v>
      </c>
      <c r="J26" s="11" t="s">
        <v>89</v>
      </c>
      <c r="K26" s="12" t="s">
        <v>143</v>
      </c>
      <c r="L26" s="23" t="s">
        <v>193</v>
      </c>
      <c r="M26" s="12" t="s">
        <v>215</v>
      </c>
      <c r="N26" s="14">
        <f>VLOOKUP(J26,[1]Sheet1!$C$3:$H$63,6,0)</f>
        <v>903</v>
      </c>
      <c r="O26" s="10" t="s">
        <v>193</v>
      </c>
      <c r="P26" s="8"/>
    </row>
    <row r="27" spans="1:16" s="4" customFormat="1" ht="41.25" customHeight="1" x14ac:dyDescent="0.25">
      <c r="A27" s="3">
        <v>25</v>
      </c>
      <c r="B27" s="8"/>
      <c r="C27" s="8"/>
      <c r="D27" s="8"/>
      <c r="E27" s="8"/>
      <c r="F27" s="8"/>
      <c r="G27" s="8"/>
      <c r="H27" s="10" t="s">
        <v>36</v>
      </c>
      <c r="I27" s="8" t="s">
        <v>214</v>
      </c>
      <c r="J27" s="11" t="s">
        <v>90</v>
      </c>
      <c r="K27" s="12" t="s">
        <v>144</v>
      </c>
      <c r="L27" s="23" t="s">
        <v>194</v>
      </c>
      <c r="M27" s="12" t="s">
        <v>215</v>
      </c>
      <c r="N27" s="14">
        <f>VLOOKUP(J27,[1]Sheet1!$C$3:$H$63,6,0)</f>
        <v>1425</v>
      </c>
      <c r="O27" s="10" t="s">
        <v>194</v>
      </c>
      <c r="P27" s="8"/>
    </row>
    <row r="28" spans="1:16" s="4" customFormat="1" ht="24.9" customHeight="1" x14ac:dyDescent="0.25">
      <c r="A28" s="3">
        <v>26</v>
      </c>
      <c r="B28" s="8"/>
      <c r="C28" s="8"/>
      <c r="D28" s="8"/>
      <c r="E28" s="8"/>
      <c r="F28" s="8"/>
      <c r="G28" s="8"/>
      <c r="H28" s="10" t="s">
        <v>37</v>
      </c>
      <c r="I28" s="8" t="s">
        <v>214</v>
      </c>
      <c r="J28" s="11" t="s">
        <v>91</v>
      </c>
      <c r="K28" s="12" t="s">
        <v>145</v>
      </c>
      <c r="L28" s="10" t="s">
        <v>227</v>
      </c>
      <c r="M28" s="12" t="s">
        <v>215</v>
      </c>
      <c r="N28" s="14">
        <f>VLOOKUP(J28,[1]Sheet1!$C$3:$H$63,6,0)</f>
        <v>5143</v>
      </c>
      <c r="O28" s="10" t="s">
        <v>227</v>
      </c>
      <c r="P28" s="8">
        <f>N28/100</f>
        <v>51.43</v>
      </c>
    </row>
    <row r="29" spans="1:16" s="4" customFormat="1" ht="24.9" customHeight="1" x14ac:dyDescent="0.25">
      <c r="A29" s="3">
        <v>27</v>
      </c>
      <c r="B29" s="8"/>
      <c r="C29" s="8"/>
      <c r="D29" s="8"/>
      <c r="E29" s="8"/>
      <c r="F29" s="8"/>
      <c r="G29" s="8"/>
      <c r="H29" s="10" t="s">
        <v>38</v>
      </c>
      <c r="I29" s="8" t="s">
        <v>214</v>
      </c>
      <c r="J29" s="11" t="s">
        <v>92</v>
      </c>
      <c r="K29" s="12" t="s">
        <v>146</v>
      </c>
      <c r="L29" s="10" t="s">
        <v>195</v>
      </c>
      <c r="M29" s="12" t="s">
        <v>215</v>
      </c>
      <c r="N29" s="14">
        <f>VLOOKUP(J29,[1]Sheet1!$C$3:$H$63,6,0)</f>
        <v>2200</v>
      </c>
      <c r="O29" s="10" t="s">
        <v>195</v>
      </c>
      <c r="P29" s="8"/>
    </row>
    <row r="30" spans="1:16" s="4" customFormat="1" ht="24.9" customHeight="1" x14ac:dyDescent="0.25">
      <c r="A30" s="3">
        <v>28</v>
      </c>
      <c r="B30" s="8"/>
      <c r="C30" s="8"/>
      <c r="D30" s="8"/>
      <c r="E30" s="8"/>
      <c r="F30" s="8"/>
      <c r="G30" s="8"/>
      <c r="H30" s="10" t="s">
        <v>39</v>
      </c>
      <c r="I30" s="8" t="s">
        <v>214</v>
      </c>
      <c r="J30" s="11" t="s">
        <v>93</v>
      </c>
      <c r="K30" s="12" t="s">
        <v>147</v>
      </c>
      <c r="L30" s="10" t="s">
        <v>187</v>
      </c>
      <c r="M30" s="12" t="s">
        <v>215</v>
      </c>
      <c r="N30" s="14">
        <f>VLOOKUP(J30,[1]Sheet1!$C$3:$H$63,6,0)</f>
        <v>2206</v>
      </c>
      <c r="O30" s="10" t="s">
        <v>187</v>
      </c>
      <c r="P30" s="8">
        <f>N30/100</f>
        <v>22.06</v>
      </c>
    </row>
    <row r="31" spans="1:16" s="4" customFormat="1" ht="24.9" customHeight="1" x14ac:dyDescent="0.25">
      <c r="A31" s="3">
        <v>29</v>
      </c>
      <c r="B31" s="8"/>
      <c r="C31" s="8"/>
      <c r="D31" s="8"/>
      <c r="E31" s="8"/>
      <c r="F31" s="8"/>
      <c r="G31" s="8"/>
      <c r="H31" s="10" t="s">
        <v>40</v>
      </c>
      <c r="I31" s="8" t="s">
        <v>214</v>
      </c>
      <c r="J31" s="11" t="s">
        <v>94</v>
      </c>
      <c r="K31" s="12" t="s">
        <v>148</v>
      </c>
      <c r="L31" s="10" t="s">
        <v>196</v>
      </c>
      <c r="M31" s="12" t="s">
        <v>215</v>
      </c>
      <c r="N31" s="14">
        <f>VLOOKUP(J31,[1]Sheet1!$C$3:$H$63,6,0)</f>
        <v>1390</v>
      </c>
      <c r="O31" s="10" t="s">
        <v>196</v>
      </c>
      <c r="P31" s="8"/>
    </row>
    <row r="32" spans="1:16" s="4" customFormat="1" ht="24.9" customHeight="1" x14ac:dyDescent="0.25">
      <c r="A32" s="3">
        <v>30</v>
      </c>
      <c r="B32" s="8"/>
      <c r="C32" s="8"/>
      <c r="D32" s="8"/>
      <c r="E32" s="8"/>
      <c r="F32" s="8"/>
      <c r="G32" s="8"/>
      <c r="H32" s="10" t="s">
        <v>41</v>
      </c>
      <c r="I32" s="8" t="s">
        <v>214</v>
      </c>
      <c r="J32" s="11" t="s">
        <v>95</v>
      </c>
      <c r="K32" s="12" t="s">
        <v>149</v>
      </c>
      <c r="L32" s="10" t="s">
        <v>187</v>
      </c>
      <c r="M32" s="12" t="s">
        <v>215</v>
      </c>
      <c r="N32" s="14">
        <f>VLOOKUP(J32,[1]Sheet1!$C$3:$H$63,6,0)</f>
        <v>1861</v>
      </c>
      <c r="O32" s="10" t="s">
        <v>187</v>
      </c>
      <c r="P32" s="8">
        <f>N32/100</f>
        <v>18.61</v>
      </c>
    </row>
    <row r="33" spans="1:16" s="4" customFormat="1" ht="24.9" customHeight="1" x14ac:dyDescent="0.25">
      <c r="A33" s="3">
        <v>31</v>
      </c>
      <c r="B33" s="8"/>
      <c r="C33" s="8"/>
      <c r="D33" s="8"/>
      <c r="E33" s="8"/>
      <c r="F33" s="8"/>
      <c r="G33" s="8"/>
      <c r="H33" s="10" t="s">
        <v>42</v>
      </c>
      <c r="I33" s="8" t="s">
        <v>214</v>
      </c>
      <c r="J33" s="11" t="s">
        <v>96</v>
      </c>
      <c r="K33" s="12" t="s">
        <v>150</v>
      </c>
      <c r="L33" s="10" t="s">
        <v>196</v>
      </c>
      <c r="M33" s="12" t="s">
        <v>215</v>
      </c>
      <c r="N33" s="14">
        <f>VLOOKUP(J33,[1]Sheet1!$C$3:$H$63,6,0)</f>
        <v>1313</v>
      </c>
      <c r="O33" s="10" t="s">
        <v>196</v>
      </c>
      <c r="P33" s="8"/>
    </row>
    <row r="34" spans="1:16" s="4" customFormat="1" ht="24.9" customHeight="1" x14ac:dyDescent="0.25">
      <c r="A34" s="3">
        <v>32</v>
      </c>
      <c r="B34" s="8"/>
      <c r="C34" s="8"/>
      <c r="D34" s="8"/>
      <c r="E34" s="8"/>
      <c r="F34" s="8"/>
      <c r="G34" s="8"/>
      <c r="H34" s="10" t="s">
        <v>43</v>
      </c>
      <c r="I34" s="8" t="s">
        <v>214</v>
      </c>
      <c r="J34" s="11" t="s">
        <v>97</v>
      </c>
      <c r="K34" s="12" t="s">
        <v>151</v>
      </c>
      <c r="L34" s="10" t="s">
        <v>187</v>
      </c>
      <c r="M34" s="12" t="s">
        <v>215</v>
      </c>
      <c r="N34" s="14">
        <f>VLOOKUP(J34,[1]Sheet1!$C$3:$H$63,6,0)</f>
        <v>3787</v>
      </c>
      <c r="O34" s="10" t="s">
        <v>187</v>
      </c>
      <c r="P34" s="8">
        <f>N34/100</f>
        <v>37.869999999999997</v>
      </c>
    </row>
    <row r="35" spans="1:16" s="4" customFormat="1" ht="24.9" customHeight="1" x14ac:dyDescent="0.25">
      <c r="A35" s="3">
        <v>33</v>
      </c>
      <c r="B35" s="8"/>
      <c r="C35" s="8"/>
      <c r="D35" s="8"/>
      <c r="E35" s="8"/>
      <c r="F35" s="8"/>
      <c r="G35" s="8"/>
      <c r="H35" s="10" t="s">
        <v>44</v>
      </c>
      <c r="I35" s="8" t="s">
        <v>214</v>
      </c>
      <c r="J35" s="11" t="s">
        <v>98</v>
      </c>
      <c r="K35" s="12" t="s">
        <v>152</v>
      </c>
      <c r="L35" s="10" t="s">
        <v>187</v>
      </c>
      <c r="M35" s="12" t="s">
        <v>215</v>
      </c>
      <c r="N35" s="14">
        <f>VLOOKUP(J35,[1]Sheet1!$C$3:$H$63,6,0)</f>
        <v>1777</v>
      </c>
      <c r="O35" s="10" t="s">
        <v>187</v>
      </c>
      <c r="P35" s="8">
        <f>N35/100</f>
        <v>17.77</v>
      </c>
    </row>
    <row r="36" spans="1:16" s="4" customFormat="1" ht="24.9" customHeight="1" x14ac:dyDescent="0.25">
      <c r="A36" s="3">
        <v>34</v>
      </c>
      <c r="B36" s="8"/>
      <c r="C36" s="8"/>
      <c r="D36" s="8"/>
      <c r="E36" s="8"/>
      <c r="F36" s="8"/>
      <c r="G36" s="8"/>
      <c r="H36" s="10" t="s">
        <v>45</v>
      </c>
      <c r="I36" s="8" t="s">
        <v>214</v>
      </c>
      <c r="J36" s="11" t="s">
        <v>99</v>
      </c>
      <c r="K36" s="12" t="s">
        <v>153</v>
      </c>
      <c r="L36" s="10" t="s">
        <v>196</v>
      </c>
      <c r="M36" s="12" t="s">
        <v>215</v>
      </c>
      <c r="N36" s="14">
        <f>VLOOKUP(J36,[1]Sheet1!$C$3:$H$63,6,0)</f>
        <v>1637</v>
      </c>
      <c r="O36" s="10" t="s">
        <v>196</v>
      </c>
      <c r="P36" s="8"/>
    </row>
    <row r="37" spans="1:16" s="4" customFormat="1" ht="24.9" customHeight="1" x14ac:dyDescent="0.25">
      <c r="A37" s="3">
        <v>35</v>
      </c>
      <c r="B37" s="8"/>
      <c r="C37" s="8"/>
      <c r="D37" s="8"/>
      <c r="E37" s="8"/>
      <c r="F37" s="8"/>
      <c r="G37" s="8"/>
      <c r="H37" s="10" t="s">
        <v>46</v>
      </c>
      <c r="I37" s="8" t="s">
        <v>214</v>
      </c>
      <c r="J37" s="11" t="s">
        <v>100</v>
      </c>
      <c r="K37" s="12" t="s">
        <v>154</v>
      </c>
      <c r="L37" s="10" t="s">
        <v>187</v>
      </c>
      <c r="M37" s="12" t="s">
        <v>215</v>
      </c>
      <c r="N37" s="14">
        <f>VLOOKUP(J37,[1]Sheet1!$C$3:$H$63,6,0)</f>
        <v>1755</v>
      </c>
      <c r="O37" s="10" t="s">
        <v>187</v>
      </c>
      <c r="P37" s="8">
        <f>N37/100</f>
        <v>17.55</v>
      </c>
    </row>
    <row r="38" spans="1:16" s="4" customFormat="1" ht="24.9" customHeight="1" x14ac:dyDescent="0.25">
      <c r="A38" s="3">
        <v>36</v>
      </c>
      <c r="B38" s="8"/>
      <c r="C38" s="8"/>
      <c r="D38" s="8"/>
      <c r="E38" s="8"/>
      <c r="F38" s="8"/>
      <c r="G38" s="8"/>
      <c r="H38" s="10" t="s">
        <v>47</v>
      </c>
      <c r="I38" s="8" t="s">
        <v>214</v>
      </c>
      <c r="J38" s="11" t="s">
        <v>101</v>
      </c>
      <c r="K38" s="12" t="s">
        <v>155</v>
      </c>
      <c r="L38" s="10" t="s">
        <v>187</v>
      </c>
      <c r="M38" s="12" t="s">
        <v>215</v>
      </c>
      <c r="N38" s="14">
        <f>VLOOKUP(J38,[1]Sheet1!$C$3:$H$63,6,0)</f>
        <v>1821</v>
      </c>
      <c r="O38" s="10" t="s">
        <v>187</v>
      </c>
      <c r="P38" s="8">
        <f t="shared" ref="P38:P40" si="0">N38/100</f>
        <v>18.21</v>
      </c>
    </row>
    <row r="39" spans="1:16" s="4" customFormat="1" ht="24.9" customHeight="1" x14ac:dyDescent="0.25">
      <c r="A39" s="3">
        <v>37</v>
      </c>
      <c r="B39" s="8"/>
      <c r="C39" s="8"/>
      <c r="D39" s="8"/>
      <c r="E39" s="8"/>
      <c r="F39" s="8"/>
      <c r="G39" s="8"/>
      <c r="H39" s="10" t="s">
        <v>48</v>
      </c>
      <c r="I39" s="8" t="s">
        <v>214</v>
      </c>
      <c r="J39" s="11" t="s">
        <v>102</v>
      </c>
      <c r="K39" s="12" t="s">
        <v>156</v>
      </c>
      <c r="L39" s="10" t="s">
        <v>187</v>
      </c>
      <c r="M39" s="12" t="s">
        <v>215</v>
      </c>
      <c r="N39" s="14">
        <f>VLOOKUP(J39,[1]Sheet1!$C$3:$H$63,6,0)</f>
        <v>1843</v>
      </c>
      <c r="O39" s="10" t="s">
        <v>187</v>
      </c>
      <c r="P39" s="8">
        <f t="shared" si="0"/>
        <v>18.43</v>
      </c>
    </row>
    <row r="40" spans="1:16" s="4" customFormat="1" ht="24.9" customHeight="1" x14ac:dyDescent="0.25">
      <c r="A40" s="3">
        <v>38</v>
      </c>
      <c r="B40" s="8"/>
      <c r="C40" s="8"/>
      <c r="D40" s="8"/>
      <c r="E40" s="8"/>
      <c r="F40" s="8"/>
      <c r="G40" s="8"/>
      <c r="H40" s="10" t="s">
        <v>49</v>
      </c>
      <c r="I40" s="8" t="s">
        <v>214</v>
      </c>
      <c r="J40" s="11" t="s">
        <v>103</v>
      </c>
      <c r="K40" s="12" t="s">
        <v>157</v>
      </c>
      <c r="L40" s="10" t="s">
        <v>197</v>
      </c>
      <c r="M40" s="12" t="s">
        <v>215</v>
      </c>
      <c r="N40" s="14">
        <f>VLOOKUP(J40,[1]Sheet1!$C$3:$H$63,6,0)</f>
        <v>2962</v>
      </c>
      <c r="O40" s="10" t="s">
        <v>197</v>
      </c>
      <c r="P40" s="8">
        <f t="shared" si="0"/>
        <v>29.62</v>
      </c>
    </row>
    <row r="41" spans="1:16" s="4" customFormat="1" ht="24.9" customHeight="1" x14ac:dyDescent="0.25">
      <c r="A41" s="3">
        <v>39</v>
      </c>
      <c r="B41" s="8"/>
      <c r="C41" s="8"/>
      <c r="D41" s="8"/>
      <c r="E41" s="8"/>
      <c r="F41" s="8"/>
      <c r="G41" s="8"/>
      <c r="H41" s="10" t="s">
        <v>50</v>
      </c>
      <c r="I41" s="8" t="s">
        <v>214</v>
      </c>
      <c r="J41" s="11" t="s">
        <v>104</v>
      </c>
      <c r="K41" s="12" t="s">
        <v>158</v>
      </c>
      <c r="L41" s="10" t="s">
        <v>198</v>
      </c>
      <c r="M41" s="12" t="s">
        <v>215</v>
      </c>
      <c r="N41" s="14">
        <f>VLOOKUP(J41,[1]Sheet1!$C$3:$H$63,6,0)</f>
        <v>3550</v>
      </c>
      <c r="O41" s="10" t="s">
        <v>198</v>
      </c>
      <c r="P41" s="8"/>
    </row>
    <row r="42" spans="1:16" s="4" customFormat="1" ht="24.9" customHeight="1" x14ac:dyDescent="0.25">
      <c r="A42" s="3">
        <v>40</v>
      </c>
      <c r="B42" s="8"/>
      <c r="C42" s="8"/>
      <c r="D42" s="8"/>
      <c r="E42" s="8"/>
      <c r="F42" s="8"/>
      <c r="G42" s="8"/>
      <c r="H42" s="10" t="s">
        <v>51</v>
      </c>
      <c r="I42" s="8" t="s">
        <v>214</v>
      </c>
      <c r="J42" s="11" t="s">
        <v>105</v>
      </c>
      <c r="K42" s="12" t="s">
        <v>159</v>
      </c>
      <c r="L42" s="10" t="s">
        <v>197</v>
      </c>
      <c r="M42" s="12" t="s">
        <v>215</v>
      </c>
      <c r="N42" s="14">
        <f>VLOOKUP(J42,[1]Sheet1!$C$3:$H$63,6,0)</f>
        <v>3354</v>
      </c>
      <c r="O42" s="10" t="s">
        <v>197</v>
      </c>
      <c r="P42" s="8">
        <f>N42/100</f>
        <v>33.54</v>
      </c>
    </row>
    <row r="43" spans="1:16" s="4" customFormat="1" ht="24.9" customHeight="1" x14ac:dyDescent="0.25">
      <c r="A43" s="3">
        <v>41</v>
      </c>
      <c r="B43" s="8"/>
      <c r="C43" s="8"/>
      <c r="D43" s="8"/>
      <c r="E43" s="8"/>
      <c r="F43" s="8"/>
      <c r="G43" s="8"/>
      <c r="H43" s="10" t="s">
        <v>52</v>
      </c>
      <c r="I43" s="8" t="s">
        <v>214</v>
      </c>
      <c r="J43" s="11" t="s">
        <v>106</v>
      </c>
      <c r="K43" s="12" t="s">
        <v>210</v>
      </c>
      <c r="L43" s="10" t="s">
        <v>187</v>
      </c>
      <c r="M43" s="12" t="s">
        <v>215</v>
      </c>
      <c r="N43" s="14">
        <v>1760</v>
      </c>
      <c r="O43" s="10" t="s">
        <v>187</v>
      </c>
      <c r="P43" s="8">
        <f t="shared" ref="P43:P44" si="1">N43/100</f>
        <v>17.600000000000001</v>
      </c>
    </row>
    <row r="44" spans="1:16" s="4" customFormat="1" ht="24.9" customHeight="1" x14ac:dyDescent="0.25">
      <c r="A44" s="3">
        <v>42</v>
      </c>
      <c r="B44" s="8"/>
      <c r="C44" s="8"/>
      <c r="D44" s="8"/>
      <c r="E44" s="8"/>
      <c r="F44" s="8"/>
      <c r="G44" s="8"/>
      <c r="H44" s="10" t="s">
        <v>53</v>
      </c>
      <c r="I44" s="8" t="s">
        <v>214</v>
      </c>
      <c r="J44" s="11" t="s">
        <v>107</v>
      </c>
      <c r="K44" s="12" t="s">
        <v>160</v>
      </c>
      <c r="L44" s="10" t="s">
        <v>187</v>
      </c>
      <c r="M44" s="12" t="s">
        <v>215</v>
      </c>
      <c r="N44" s="14">
        <v>1742</v>
      </c>
      <c r="O44" s="10" t="s">
        <v>187</v>
      </c>
      <c r="P44" s="8">
        <f t="shared" si="1"/>
        <v>17.420000000000002</v>
      </c>
    </row>
    <row r="45" spans="1:16" s="4" customFormat="1" ht="24.9" customHeight="1" x14ac:dyDescent="0.25">
      <c r="A45" s="3">
        <v>43</v>
      </c>
      <c r="B45" s="8"/>
      <c r="C45" s="8"/>
      <c r="D45" s="8"/>
      <c r="E45" s="8"/>
      <c r="F45" s="8"/>
      <c r="G45" s="8"/>
      <c r="H45" s="10" t="s">
        <v>54</v>
      </c>
      <c r="I45" s="8" t="s">
        <v>214</v>
      </c>
      <c r="J45" s="11" t="s">
        <v>108</v>
      </c>
      <c r="K45" s="12" t="s">
        <v>161</v>
      </c>
      <c r="L45" s="10" t="s">
        <v>199</v>
      </c>
      <c r="M45" s="12" t="s">
        <v>215</v>
      </c>
      <c r="N45" s="14">
        <f>VLOOKUP(J45,[1]Sheet1!$C$3:$H$63,6,0)</f>
        <v>1254</v>
      </c>
      <c r="O45" s="10" t="s">
        <v>199</v>
      </c>
      <c r="P45" s="8"/>
    </row>
    <row r="46" spans="1:16" s="4" customFormat="1" ht="24.9" customHeight="1" x14ac:dyDescent="0.25">
      <c r="A46" s="3">
        <v>44</v>
      </c>
      <c r="B46" s="8"/>
      <c r="C46" s="8"/>
      <c r="D46" s="8"/>
      <c r="E46" s="8"/>
      <c r="F46" s="8"/>
      <c r="G46" s="8"/>
      <c r="H46" s="10" t="s">
        <v>55</v>
      </c>
      <c r="I46" s="8" t="s">
        <v>214</v>
      </c>
      <c r="J46" s="11" t="s">
        <v>109</v>
      </c>
      <c r="K46" s="12" t="s">
        <v>162</v>
      </c>
      <c r="L46" s="10" t="s">
        <v>227</v>
      </c>
      <c r="M46" s="12" t="s">
        <v>215</v>
      </c>
      <c r="N46" s="14">
        <f>VLOOKUP(J46,[1]Sheet1!$C$3:$H$63,6,0)</f>
        <v>4184</v>
      </c>
      <c r="O46" s="10" t="s">
        <v>227</v>
      </c>
      <c r="P46" s="8">
        <f>N46/100</f>
        <v>41.84</v>
      </c>
    </row>
    <row r="47" spans="1:16" s="4" customFormat="1" ht="24.9" customHeight="1" x14ac:dyDescent="0.25">
      <c r="A47" s="3">
        <v>45</v>
      </c>
      <c r="B47" s="8"/>
      <c r="C47" s="8"/>
      <c r="D47" s="8"/>
      <c r="E47" s="8"/>
      <c r="F47" s="8"/>
      <c r="G47" s="8"/>
      <c r="H47" s="10" t="s">
        <v>56</v>
      </c>
      <c r="I47" s="8" t="s">
        <v>214</v>
      </c>
      <c r="J47" s="11" t="s">
        <v>110</v>
      </c>
      <c r="K47" s="12" t="s">
        <v>220</v>
      </c>
      <c r="L47" s="10" t="s">
        <v>200</v>
      </c>
      <c r="M47" s="12" t="s">
        <v>215</v>
      </c>
      <c r="N47" s="14">
        <f>VLOOKUP(J47,[1]Sheet1!$C$3:$H$63,6,0)</f>
        <v>3273</v>
      </c>
      <c r="O47" s="10" t="s">
        <v>200</v>
      </c>
      <c r="P47" s="8"/>
    </row>
    <row r="48" spans="1:16" s="4" customFormat="1" ht="24.9" customHeight="1" x14ac:dyDescent="0.25">
      <c r="A48" s="3">
        <v>46</v>
      </c>
      <c r="B48" s="8"/>
      <c r="C48" s="8"/>
      <c r="D48" s="8"/>
      <c r="E48" s="8"/>
      <c r="F48" s="8"/>
      <c r="G48" s="8"/>
      <c r="H48" s="10" t="s">
        <v>57</v>
      </c>
      <c r="I48" s="8" t="s">
        <v>214</v>
      </c>
      <c r="J48" s="11" t="s">
        <v>111</v>
      </c>
      <c r="K48" s="12" t="s">
        <v>163</v>
      </c>
      <c r="L48" s="10" t="s">
        <v>187</v>
      </c>
      <c r="M48" s="12" t="s">
        <v>215</v>
      </c>
      <c r="N48" s="14">
        <f>VLOOKUP(J48,[1]Sheet1!$C$3:$H$63,6,0)</f>
        <v>2950</v>
      </c>
      <c r="O48" s="10" t="s">
        <v>187</v>
      </c>
      <c r="P48" s="8">
        <f>N48/100</f>
        <v>29.5</v>
      </c>
    </row>
    <row r="49" spans="1:16" s="4" customFormat="1" ht="24.9" customHeight="1" x14ac:dyDescent="0.25">
      <c r="A49" s="3">
        <v>47</v>
      </c>
      <c r="B49" s="8"/>
      <c r="C49" s="8"/>
      <c r="D49" s="8"/>
      <c r="E49" s="8"/>
      <c r="F49" s="8"/>
      <c r="G49" s="8"/>
      <c r="H49" s="10" t="s">
        <v>58</v>
      </c>
      <c r="I49" s="8" t="s">
        <v>214</v>
      </c>
      <c r="J49" s="11" t="s">
        <v>112</v>
      </c>
      <c r="K49" s="12" t="s">
        <v>164</v>
      </c>
      <c r="L49" s="10" t="s">
        <v>201</v>
      </c>
      <c r="M49" s="12" t="s">
        <v>215</v>
      </c>
      <c r="N49" s="14">
        <f>VLOOKUP(J49,[1]Sheet1!$C$3:$H$63,6,0)</f>
        <v>3765</v>
      </c>
      <c r="O49" s="10" t="s">
        <v>201</v>
      </c>
      <c r="P49" s="8"/>
    </row>
    <row r="50" spans="1:16" s="4" customFormat="1" ht="24.9" customHeight="1" x14ac:dyDescent="0.25">
      <c r="A50" s="3">
        <v>48</v>
      </c>
      <c r="B50" s="8"/>
      <c r="C50" s="8"/>
      <c r="D50" s="8"/>
      <c r="E50" s="8"/>
      <c r="F50" s="8"/>
      <c r="G50" s="8"/>
      <c r="H50" s="10" t="s">
        <v>59</v>
      </c>
      <c r="I50" s="8" t="s">
        <v>214</v>
      </c>
      <c r="J50" s="11" t="s">
        <v>113</v>
      </c>
      <c r="K50" s="12" t="s">
        <v>165</v>
      </c>
      <c r="L50" s="10" t="s">
        <v>187</v>
      </c>
      <c r="M50" s="12" t="s">
        <v>215</v>
      </c>
      <c r="N50" s="14">
        <f>VLOOKUP(J50,[1]Sheet1!$C$3:$H$63,6,0)</f>
        <v>1800</v>
      </c>
      <c r="O50" s="10" t="s">
        <v>187</v>
      </c>
      <c r="P50" s="8">
        <f>N50/100</f>
        <v>18</v>
      </c>
    </row>
    <row r="51" spans="1:16" s="4" customFormat="1" ht="24.9" customHeight="1" x14ac:dyDescent="0.25">
      <c r="A51" s="3">
        <v>49</v>
      </c>
      <c r="B51" s="8"/>
      <c r="C51" s="8"/>
      <c r="D51" s="8"/>
      <c r="E51" s="8"/>
      <c r="F51" s="8"/>
      <c r="G51" s="8"/>
      <c r="H51" s="10" t="s">
        <v>60</v>
      </c>
      <c r="I51" s="8" t="s">
        <v>214</v>
      </c>
      <c r="J51" s="11" t="s">
        <v>114</v>
      </c>
      <c r="K51" s="12" t="s">
        <v>166</v>
      </c>
      <c r="L51" s="10" t="s">
        <v>202</v>
      </c>
      <c r="M51" s="12" t="s">
        <v>215</v>
      </c>
      <c r="N51" s="14">
        <f>VLOOKUP(J51,[1]Sheet1!$C$3:$H$63,6,0)</f>
        <v>1600</v>
      </c>
      <c r="O51" s="10" t="s">
        <v>202</v>
      </c>
      <c r="P51" s="8"/>
    </row>
    <row r="52" spans="1:16" s="4" customFormat="1" ht="24.9" customHeight="1" x14ac:dyDescent="0.25">
      <c r="A52" s="3">
        <v>50</v>
      </c>
      <c r="B52" s="8"/>
      <c r="C52" s="8"/>
      <c r="D52" s="8"/>
      <c r="E52" s="8"/>
      <c r="F52" s="8"/>
      <c r="G52" s="8"/>
      <c r="H52" s="10" t="s">
        <v>61</v>
      </c>
      <c r="I52" s="8" t="s">
        <v>214</v>
      </c>
      <c r="J52" s="11" t="s">
        <v>115</v>
      </c>
      <c r="K52" s="12" t="s">
        <v>167</v>
      </c>
      <c r="L52" s="10" t="s">
        <v>187</v>
      </c>
      <c r="M52" s="12" t="s">
        <v>215</v>
      </c>
      <c r="N52" s="14">
        <f>VLOOKUP(J52,[1]Sheet1!$C$3:$H$63,6,0)</f>
        <v>3898</v>
      </c>
      <c r="O52" s="10" t="s">
        <v>187</v>
      </c>
      <c r="P52" s="8">
        <f>N52/100</f>
        <v>38.979999999999997</v>
      </c>
    </row>
    <row r="53" spans="1:16" s="22" customFormat="1" ht="31.5" customHeight="1" x14ac:dyDescent="0.25">
      <c r="A53" s="3">
        <v>51</v>
      </c>
      <c r="B53" s="9"/>
      <c r="C53" s="9"/>
      <c r="D53" s="9"/>
      <c r="E53" s="9"/>
      <c r="F53" s="9"/>
      <c r="G53" s="9"/>
      <c r="H53" s="12" t="s">
        <v>62</v>
      </c>
      <c r="I53" s="9" t="s">
        <v>214</v>
      </c>
      <c r="J53" s="11" t="s">
        <v>116</v>
      </c>
      <c r="K53" s="12" t="s">
        <v>211</v>
      </c>
      <c r="L53" s="24" t="s">
        <v>203</v>
      </c>
      <c r="M53" s="12" t="s">
        <v>215</v>
      </c>
      <c r="N53" s="14">
        <v>1239</v>
      </c>
      <c r="O53" s="12" t="s">
        <v>203</v>
      </c>
      <c r="P53" s="9"/>
    </row>
    <row r="54" spans="1:16" s="4" customFormat="1" ht="24.9" customHeight="1" x14ac:dyDescent="0.25">
      <c r="A54" s="3">
        <v>52</v>
      </c>
      <c r="B54" s="8"/>
      <c r="C54" s="8"/>
      <c r="D54" s="8"/>
      <c r="E54" s="8"/>
      <c r="F54" s="8"/>
      <c r="G54" s="8"/>
      <c r="H54" s="10" t="s">
        <v>63</v>
      </c>
      <c r="I54" s="8" t="s">
        <v>214</v>
      </c>
      <c r="J54" s="11" t="s">
        <v>117</v>
      </c>
      <c r="K54" s="12" t="s">
        <v>168</v>
      </c>
      <c r="L54" s="10" t="s">
        <v>196</v>
      </c>
      <c r="M54" s="12" t="s">
        <v>215</v>
      </c>
      <c r="N54" s="14">
        <f>VLOOKUP(J54,[1]Sheet1!$C$3:$H$63,6,0)</f>
        <v>1950</v>
      </c>
      <c r="O54" s="10" t="s">
        <v>196</v>
      </c>
      <c r="P54" s="8"/>
    </row>
    <row r="55" spans="1:16" s="4" customFormat="1" ht="24.9" customHeight="1" x14ac:dyDescent="0.25">
      <c r="A55" s="3">
        <v>53</v>
      </c>
      <c r="B55" s="8"/>
      <c r="C55" s="8"/>
      <c r="D55" s="8"/>
      <c r="E55" s="8"/>
      <c r="F55" s="8"/>
      <c r="G55" s="8"/>
      <c r="H55" s="10" t="s">
        <v>64</v>
      </c>
      <c r="I55" s="8" t="s">
        <v>214</v>
      </c>
      <c r="J55" s="11" t="s">
        <v>118</v>
      </c>
      <c r="K55" s="12" t="s">
        <v>169</v>
      </c>
      <c r="L55" s="10" t="s">
        <v>187</v>
      </c>
      <c r="M55" s="12" t="s">
        <v>215</v>
      </c>
      <c r="N55" s="14">
        <f>VLOOKUP(J55,[1]Sheet1!$C$3:$H$63,6,0)</f>
        <v>3687</v>
      </c>
      <c r="O55" s="10" t="s">
        <v>187</v>
      </c>
      <c r="P55" s="8">
        <f>N55/100</f>
        <v>36.869999999999997</v>
      </c>
    </row>
    <row r="56" spans="1:16" s="4" customFormat="1" ht="24.9" customHeight="1" x14ac:dyDescent="0.25">
      <c r="A56" s="3">
        <v>54</v>
      </c>
      <c r="B56" s="8"/>
      <c r="C56" s="8"/>
      <c r="D56" s="8"/>
      <c r="E56" s="8"/>
      <c r="F56" s="8"/>
      <c r="G56" s="8"/>
      <c r="H56" s="10" t="s">
        <v>65</v>
      </c>
      <c r="I56" s="8" t="s">
        <v>214</v>
      </c>
      <c r="J56" s="11" t="s">
        <v>119</v>
      </c>
      <c r="K56" s="12" t="s">
        <v>170</v>
      </c>
      <c r="L56" s="10" t="s">
        <v>196</v>
      </c>
      <c r="M56" s="12" t="s">
        <v>215</v>
      </c>
      <c r="N56" s="14">
        <f>VLOOKUP(J56,[1]Sheet1!$C$3:$H$63,6,0)</f>
        <v>1800</v>
      </c>
      <c r="O56" s="10" t="s">
        <v>196</v>
      </c>
      <c r="P56" s="8"/>
    </row>
    <row r="57" spans="1:16" s="4" customFormat="1" ht="24.9" customHeight="1" x14ac:dyDescent="0.25">
      <c r="A57" s="3">
        <v>55</v>
      </c>
      <c r="B57" s="8"/>
      <c r="C57" s="8"/>
      <c r="D57" s="8"/>
      <c r="E57" s="8"/>
      <c r="F57" s="8"/>
      <c r="G57" s="8"/>
      <c r="H57" s="10" t="s">
        <v>66</v>
      </c>
      <c r="I57" s="8" t="s">
        <v>214</v>
      </c>
      <c r="J57" s="11" t="s">
        <v>120</v>
      </c>
      <c r="K57" s="12" t="s">
        <v>171</v>
      </c>
      <c r="L57" s="10" t="s">
        <v>227</v>
      </c>
      <c r="M57" s="12" t="s">
        <v>215</v>
      </c>
      <c r="N57" s="14">
        <v>3649.1</v>
      </c>
      <c r="O57" s="10" t="s">
        <v>227</v>
      </c>
      <c r="P57" s="8">
        <f>N57/100</f>
        <v>36.491</v>
      </c>
    </row>
    <row r="58" spans="1:16" s="4" customFormat="1" ht="24.9" customHeight="1" x14ac:dyDescent="0.25">
      <c r="A58" s="3">
        <v>56</v>
      </c>
      <c r="B58" s="3"/>
      <c r="C58" s="3"/>
      <c r="D58" s="3"/>
      <c r="E58" s="3"/>
      <c r="F58" s="3"/>
      <c r="G58" s="3"/>
      <c r="H58" s="10" t="s">
        <v>67</v>
      </c>
      <c r="I58" s="8" t="s">
        <v>214</v>
      </c>
      <c r="J58" s="12" t="s">
        <v>121</v>
      </c>
      <c r="K58" s="12" t="s">
        <v>172</v>
      </c>
      <c r="L58" s="12" t="s">
        <v>187</v>
      </c>
      <c r="M58" s="12" t="s">
        <v>215</v>
      </c>
      <c r="N58" s="14">
        <f>VLOOKUP(J58,[1]Sheet1!$C$3:$H$63,6,0)</f>
        <v>10724</v>
      </c>
      <c r="O58" s="12" t="s">
        <v>187</v>
      </c>
      <c r="P58" s="8">
        <f t="shared" ref="P58:P59" si="2">N58/100</f>
        <v>107.24</v>
      </c>
    </row>
    <row r="59" spans="1:16" s="4" customFormat="1" ht="24.9" customHeight="1" x14ac:dyDescent="0.25">
      <c r="A59" s="3">
        <v>57</v>
      </c>
      <c r="B59" s="3"/>
      <c r="C59" s="3"/>
      <c r="D59" s="3"/>
      <c r="E59" s="3"/>
      <c r="F59" s="3"/>
      <c r="G59" s="3"/>
      <c r="H59" s="10" t="s">
        <v>68</v>
      </c>
      <c r="I59" s="8" t="s">
        <v>214</v>
      </c>
      <c r="J59" s="12" t="s">
        <v>122</v>
      </c>
      <c r="K59" s="12" t="s">
        <v>173</v>
      </c>
      <c r="L59" s="12" t="s">
        <v>227</v>
      </c>
      <c r="M59" s="12" t="s">
        <v>215</v>
      </c>
      <c r="N59" s="14">
        <f>VLOOKUP(J59,[1]Sheet1!$C$3:$H$63,6,0)</f>
        <v>3777</v>
      </c>
      <c r="O59" s="12" t="s">
        <v>227</v>
      </c>
      <c r="P59" s="8">
        <f t="shared" si="2"/>
        <v>37.770000000000003</v>
      </c>
    </row>
    <row r="60" spans="1:16" s="4" customFormat="1" ht="24.9" customHeight="1" x14ac:dyDescent="0.25">
      <c r="A60" s="3">
        <v>58</v>
      </c>
      <c r="B60" s="3"/>
      <c r="C60" s="3"/>
      <c r="D60" s="3"/>
      <c r="E60" s="3"/>
      <c r="F60" s="3"/>
      <c r="G60" s="3"/>
      <c r="H60" s="10" t="s">
        <v>69</v>
      </c>
      <c r="I60" s="8" t="s">
        <v>214</v>
      </c>
      <c r="J60" s="12" t="s">
        <v>123</v>
      </c>
      <c r="K60" s="12" t="s">
        <v>174</v>
      </c>
      <c r="L60" s="12" t="s">
        <v>204</v>
      </c>
      <c r="M60" s="12" t="s">
        <v>215</v>
      </c>
      <c r="N60" s="14">
        <f>VLOOKUP(J60,[1]Sheet1!$C$3:$H$63,6,0)</f>
        <v>1575</v>
      </c>
      <c r="O60" s="12" t="s">
        <v>204</v>
      </c>
      <c r="P60" s="3"/>
    </row>
    <row r="61" spans="1:16" s="4" customFormat="1" ht="24.9" customHeight="1" x14ac:dyDescent="0.25">
      <c r="A61" s="3">
        <v>59</v>
      </c>
      <c r="B61" s="3"/>
      <c r="C61" s="3"/>
      <c r="D61" s="3"/>
      <c r="E61" s="3"/>
      <c r="F61" s="3"/>
      <c r="G61" s="3"/>
      <c r="H61" s="10" t="s">
        <v>23</v>
      </c>
      <c r="I61" s="8" t="s">
        <v>214</v>
      </c>
      <c r="J61" s="12" t="s">
        <v>76</v>
      </c>
      <c r="K61" s="12" t="s">
        <v>175</v>
      </c>
      <c r="L61" s="12" t="s">
        <v>205</v>
      </c>
      <c r="M61" s="12" t="s">
        <v>217</v>
      </c>
      <c r="N61" s="14">
        <f>VLOOKUP(J61,[1]Sheet1!$C$3:$H$63,6,0)</f>
        <v>4032</v>
      </c>
      <c r="O61" s="12" t="s">
        <v>205</v>
      </c>
      <c r="P61" s="8" t="s">
        <v>228</v>
      </c>
    </row>
    <row r="62" spans="1:16" s="4" customFormat="1" ht="24.9" customHeight="1" x14ac:dyDescent="0.25">
      <c r="A62" s="3">
        <v>60</v>
      </c>
      <c r="B62" s="3"/>
      <c r="C62" s="3"/>
      <c r="D62" s="3"/>
      <c r="E62" s="3"/>
      <c r="F62" s="3"/>
      <c r="G62" s="3"/>
      <c r="H62" s="10" t="s">
        <v>21</v>
      </c>
      <c r="I62" s="8" t="s">
        <v>214</v>
      </c>
      <c r="J62" s="12" t="s">
        <v>124</v>
      </c>
      <c r="K62" s="12" t="s">
        <v>129</v>
      </c>
      <c r="L62" s="12" t="s">
        <v>206</v>
      </c>
      <c r="M62" s="12" t="s">
        <v>215</v>
      </c>
      <c r="N62" s="14">
        <f>VLOOKUP(J62,[1]Sheet1!$C$3:$H$63,6,0)</f>
        <v>718</v>
      </c>
      <c r="O62" s="12" t="s">
        <v>206</v>
      </c>
      <c r="P62" s="3"/>
    </row>
    <row r="63" spans="1:16" s="4" customFormat="1" ht="24.9" customHeight="1" x14ac:dyDescent="0.25">
      <c r="A63" s="3">
        <v>61</v>
      </c>
      <c r="B63" s="8"/>
      <c r="C63" s="8"/>
      <c r="D63" s="8"/>
      <c r="E63" s="8"/>
      <c r="F63" s="8"/>
      <c r="G63" s="8"/>
      <c r="H63" s="10" t="s">
        <v>22</v>
      </c>
      <c r="I63" s="8" t="s">
        <v>214</v>
      </c>
      <c r="J63" s="11" t="s">
        <v>125</v>
      </c>
      <c r="K63" s="12" t="s">
        <v>130</v>
      </c>
      <c r="L63" s="10" t="s">
        <v>206</v>
      </c>
      <c r="M63" s="12" t="s">
        <v>215</v>
      </c>
      <c r="N63" s="14">
        <f>VLOOKUP(J63,[1]Sheet1!$C$3:$H$63,6,0)</f>
        <v>767</v>
      </c>
      <c r="O63" s="10" t="s">
        <v>206</v>
      </c>
      <c r="P63" s="8"/>
    </row>
    <row r="64" spans="1:16" ht="20.100000000000001" customHeight="1" x14ac:dyDescent="0.25">
      <c r="K64" s="29" t="s">
        <v>221</v>
      </c>
      <c r="L64" s="29"/>
      <c r="M64" s="29"/>
      <c r="N64" s="29"/>
      <c r="O64" s="29"/>
    </row>
    <row r="65" spans="1:15" ht="20.100000000000001" customHeight="1" x14ac:dyDescent="0.25">
      <c r="K65" s="26" t="s">
        <v>222</v>
      </c>
      <c r="L65" s="26"/>
      <c r="M65" s="26"/>
      <c r="N65" s="26"/>
      <c r="O65" s="26"/>
    </row>
    <row r="66" spans="1:15" ht="20.100000000000001" customHeight="1" x14ac:dyDescent="0.25">
      <c r="K66" s="26" t="s">
        <v>226</v>
      </c>
      <c r="L66" s="26"/>
      <c r="M66" s="26"/>
      <c r="N66" s="26"/>
      <c r="O66" s="26"/>
    </row>
    <row r="67" spans="1:15" ht="20.100000000000001" customHeight="1" x14ac:dyDescent="0.25">
      <c r="A67" s="30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</row>
    <row r="68" spans="1:15" ht="20.100000000000001" customHeight="1" x14ac:dyDescent="0.25">
      <c r="A68" s="7"/>
      <c r="B68" s="26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</row>
    <row r="69" spans="1:15" ht="20.100000000000001" customHeight="1" x14ac:dyDescent="0.25"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  <row r="70" spans="1:15" ht="20.100000000000001" customHeight="1" x14ac:dyDescent="0.25"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</row>
    <row r="71" spans="1:15" ht="20.100000000000001" customHeight="1" x14ac:dyDescent="0.25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</sheetData>
  <autoFilter ref="A2:P70"/>
  <mergeCells count="9">
    <mergeCell ref="B1:O1"/>
    <mergeCell ref="B68:O68"/>
    <mergeCell ref="B69:O69"/>
    <mergeCell ref="B70:O70"/>
    <mergeCell ref="B71:O71"/>
    <mergeCell ref="K64:O64"/>
    <mergeCell ref="K65:O65"/>
    <mergeCell ref="K66:O66"/>
    <mergeCell ref="A67:O67"/>
  </mergeCells>
  <phoneticPr fontId="2" type="noConversion"/>
  <printOptions horizontalCentered="1"/>
  <pageMargins left="0.70866141732283472" right="0.51181102362204722" top="0.35433070866141736" bottom="0.35433070866141736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需新增的项目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Administrator</cp:lastModifiedBy>
  <cp:lastPrinted>2022-03-10T01:41:03Z</cp:lastPrinted>
  <dcterms:created xsi:type="dcterms:W3CDTF">2021-05-07T02:32:00Z</dcterms:created>
  <dcterms:modified xsi:type="dcterms:W3CDTF">2022-03-10T01:43:38Z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6366B2DCBC5843C8BEDF39F9CB431EEA</vt:lpwstr>
  </property>
</Properties>
</file>